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0\Munka\Gabi\2020_2021\Atlétika\ÜGYCSB\"/>
    </mc:Choice>
  </mc:AlternateContent>
  <xr:revisionPtr revIDLastSave="0" documentId="8_{01CDDB6C-6DA8-4204-A876-782FCA7DC168}" xr6:coauthVersionLast="45" xr6:coauthVersionMax="45" xr10:uidLastSave="{00000000-0000-0000-0000-000000000000}"/>
  <bookViews>
    <workbookView xWindow="-120" yWindow="-120" windowWidth="29040" windowHeight="15840" tabRatio="915" firstSheet="4" activeTab="14" xr2:uid="{00000000-000D-0000-FFFF-FFFF00000000}"/>
  </bookViews>
  <sheets>
    <sheet name="Fedlap" sheetId="23" r:id="rId1"/>
    <sheet name="56kcs LÁNY magasugrás" sheetId="4" r:id="rId2"/>
    <sheet name="magasugrás sorrend" sheetId="26" r:id="rId3"/>
    <sheet name="56kcs LÁNY távolugrás " sheetId="27" r:id="rId4"/>
    <sheet name="távolugrás sorrend" sheetId="28" r:id="rId5"/>
    <sheet name="56kcs LÁNY súly" sheetId="29" r:id="rId6"/>
    <sheet name="súly sorrend" sheetId="30" r:id="rId7"/>
    <sheet name="56kcs LÁNY diszkosz" sheetId="31" r:id="rId8"/>
    <sheet name="diszkosz sorrend" sheetId="32" r:id="rId9"/>
    <sheet name="56kcs LEÁNY gerely" sheetId="33" r:id="rId10"/>
    <sheet name="gerely sorrend" sheetId="34" r:id="rId11"/>
    <sheet name="56kcs LÁNY 4 X 800 m" sheetId="35" r:id="rId12"/>
    <sheet name="4x800 sorrend" sheetId="36" r:id="rId13"/>
    <sheet name="56kcs LÁNY svédváltó" sheetId="37" r:id="rId14"/>
    <sheet name="svédváltó sorrend" sheetId="38" r:id="rId15"/>
  </sheets>
  <definedNames>
    <definedName name="_xlnm.Print_Area" localSheetId="11">'56kcs LÁNY 4 X 800 m'!$A$1:$H$115</definedName>
    <definedName name="_xlnm.Print_Area" localSheetId="7">'56kcs LÁNY diszkosz'!$A$1:$I$127</definedName>
    <definedName name="_xlnm.Print_Area" localSheetId="5">'56kcs LÁNY súly'!$A$1:$I$128</definedName>
    <definedName name="_xlnm.Print_Area" localSheetId="13">'56kcs LÁNY svédváltó'!$A$1:$H$113</definedName>
    <definedName name="_xlnm.Print_Area" localSheetId="3">'56kcs LÁNY távolugrás '!$A$1:$I$126</definedName>
    <definedName name="_xlnm.Print_Area" localSheetId="9">'56kcs LEÁNY gerely'!$A$1:$I$126</definedName>
    <definedName name="_xlnm.Print_Area" localSheetId="0">Fedlap!#REF!</definedName>
  </definedNames>
  <calcPr calcId="181029"/>
</workbook>
</file>

<file path=xl/calcChain.xml><?xml version="1.0" encoding="utf-8"?>
<calcChain xmlns="http://schemas.openxmlformats.org/spreadsheetml/2006/main">
  <c r="D7" i="38" l="1"/>
  <c r="B7" i="38"/>
  <c r="D4" i="38"/>
  <c r="D16" i="38"/>
  <c r="D17" i="38"/>
  <c r="C16" i="38"/>
  <c r="C17" i="38"/>
  <c r="B16" i="38"/>
  <c r="B17" i="38"/>
  <c r="B4" i="38"/>
  <c r="C4" i="36"/>
  <c r="D3" i="36"/>
  <c r="B3" i="36"/>
  <c r="F8" i="4" l="1"/>
  <c r="B5" i="32" l="1"/>
  <c r="B15" i="38"/>
  <c r="C15" i="38"/>
  <c r="D15" i="38"/>
  <c r="B11" i="38"/>
  <c r="C11" i="38"/>
  <c r="D11" i="38"/>
  <c r="B12" i="38"/>
  <c r="C12" i="38"/>
  <c r="D12" i="38"/>
  <c r="B13" i="38"/>
  <c r="C13" i="38"/>
  <c r="D13" i="38"/>
  <c r="B14" i="38"/>
  <c r="C14" i="38"/>
  <c r="D14" i="38"/>
  <c r="B6" i="38"/>
  <c r="C6" i="38"/>
  <c r="D6" i="38"/>
  <c r="B8" i="38"/>
  <c r="C8" i="38"/>
  <c r="D8" i="38"/>
  <c r="B3" i="38"/>
  <c r="C3" i="38"/>
  <c r="D3" i="38"/>
  <c r="B9" i="38"/>
  <c r="C9" i="38"/>
  <c r="D9" i="38"/>
  <c r="B10" i="38"/>
  <c r="C10" i="38"/>
  <c r="D10" i="38"/>
  <c r="D5" i="38"/>
  <c r="C5" i="38"/>
  <c r="B5" i="38"/>
  <c r="A1" i="38"/>
  <c r="G106" i="37"/>
  <c r="G99" i="37"/>
  <c r="G92" i="37"/>
  <c r="G85" i="37"/>
  <c r="G78" i="37"/>
  <c r="G71" i="37"/>
  <c r="G64" i="37"/>
  <c r="G57" i="37"/>
  <c r="G50" i="37"/>
  <c r="G43" i="37"/>
  <c r="G36" i="37"/>
  <c r="G29" i="37"/>
  <c r="G22" i="37"/>
  <c r="G15" i="37"/>
  <c r="G8" i="37"/>
  <c r="G106" i="35"/>
  <c r="G99" i="35"/>
  <c r="G85" i="35"/>
  <c r="G78" i="35"/>
  <c r="G71" i="35"/>
  <c r="G64" i="35"/>
  <c r="G57" i="35"/>
  <c r="G50" i="35"/>
  <c r="G43" i="35"/>
  <c r="G36" i="35"/>
  <c r="G29" i="35"/>
  <c r="G22" i="35"/>
  <c r="G15" i="35"/>
  <c r="G8" i="35"/>
  <c r="G92" i="35"/>
  <c r="B6" i="36"/>
  <c r="C6" i="36"/>
  <c r="D6" i="36"/>
  <c r="B4" i="36"/>
  <c r="D4" i="36"/>
  <c r="B7" i="36"/>
  <c r="C7" i="36"/>
  <c r="D7" i="36"/>
  <c r="B8" i="36"/>
  <c r="C8" i="36"/>
  <c r="D8" i="36"/>
  <c r="B9" i="36"/>
  <c r="C9" i="36"/>
  <c r="D9" i="36"/>
  <c r="B10" i="36"/>
  <c r="C10" i="36"/>
  <c r="D10" i="36"/>
  <c r="B11" i="36"/>
  <c r="C11" i="36"/>
  <c r="D11" i="36"/>
  <c r="B12" i="36"/>
  <c r="C12" i="36"/>
  <c r="D12" i="36"/>
  <c r="B13" i="36"/>
  <c r="C13" i="36"/>
  <c r="D13" i="36"/>
  <c r="B14" i="36"/>
  <c r="C14" i="36"/>
  <c r="D14" i="36"/>
  <c r="B15" i="36"/>
  <c r="C15" i="36"/>
  <c r="D15" i="36"/>
  <c r="B16" i="36"/>
  <c r="C16" i="36"/>
  <c r="D16" i="36"/>
  <c r="D5" i="36"/>
  <c r="C5" i="36"/>
  <c r="B5" i="36"/>
  <c r="A1" i="36"/>
  <c r="B17" i="34"/>
  <c r="C17" i="34"/>
  <c r="B11" i="34"/>
  <c r="C11" i="34"/>
  <c r="B12" i="34"/>
  <c r="C12" i="34"/>
  <c r="B13" i="34"/>
  <c r="C13" i="34"/>
  <c r="B14" i="34"/>
  <c r="C14" i="34"/>
  <c r="B15" i="34"/>
  <c r="C15" i="34"/>
  <c r="B16" i="34"/>
  <c r="C16" i="34"/>
  <c r="B4" i="34"/>
  <c r="C4" i="34"/>
  <c r="B5" i="34"/>
  <c r="C5" i="34"/>
  <c r="B6" i="34"/>
  <c r="C6" i="34"/>
  <c r="B7" i="34"/>
  <c r="C7" i="34"/>
  <c r="B8" i="34"/>
  <c r="C8" i="34"/>
  <c r="B9" i="34"/>
  <c r="C9" i="34"/>
  <c r="B10" i="34"/>
  <c r="C10" i="34"/>
  <c r="C3" i="34"/>
  <c r="B3" i="34"/>
  <c r="A1" i="34"/>
  <c r="F120" i="33"/>
  <c r="D17" i="34" s="1"/>
  <c r="F112" i="33"/>
  <c r="D16" i="34" s="1"/>
  <c r="F104" i="33"/>
  <c r="D15" i="34" s="1"/>
  <c r="F96" i="33"/>
  <c r="D14" i="34" s="1"/>
  <c r="F88" i="33"/>
  <c r="D13" i="34" s="1"/>
  <c r="F80" i="33"/>
  <c r="D12" i="34" s="1"/>
  <c r="F72" i="33"/>
  <c r="D11" i="34" s="1"/>
  <c r="F64" i="33"/>
  <c r="D10" i="34" s="1"/>
  <c r="F56" i="33"/>
  <c r="D9" i="34" s="1"/>
  <c r="F48" i="33"/>
  <c r="D8" i="34" s="1"/>
  <c r="F40" i="33"/>
  <c r="D7" i="34" s="1"/>
  <c r="F32" i="33"/>
  <c r="D6" i="34" s="1"/>
  <c r="F24" i="33"/>
  <c r="D5" i="34" s="1"/>
  <c r="F16" i="33"/>
  <c r="D4" i="34" s="1"/>
  <c r="F8" i="33"/>
  <c r="D3" i="34" l="1"/>
  <c r="C5" i="32"/>
  <c r="B6" i="32"/>
  <c r="C6" i="32"/>
  <c r="B3" i="32"/>
  <c r="C3" i="32"/>
  <c r="B7" i="32"/>
  <c r="C7" i="32"/>
  <c r="B8" i="32"/>
  <c r="C8" i="32"/>
  <c r="B9" i="32"/>
  <c r="C9" i="32"/>
  <c r="B10" i="32"/>
  <c r="C10" i="32"/>
  <c r="B11" i="32"/>
  <c r="C11" i="32"/>
  <c r="B12" i="32"/>
  <c r="C12" i="32"/>
  <c r="B13" i="32"/>
  <c r="C13" i="32"/>
  <c r="B14" i="32"/>
  <c r="C14" i="32"/>
  <c r="B15" i="32"/>
  <c r="C15" i="32"/>
  <c r="B16" i="32"/>
  <c r="C16" i="32"/>
  <c r="B17" i="32"/>
  <c r="C17" i="32"/>
  <c r="C4" i="32"/>
  <c r="B4" i="32"/>
  <c r="A1" i="32"/>
  <c r="F120" i="31"/>
  <c r="D17" i="32" s="1"/>
  <c r="F112" i="31"/>
  <c r="D16" i="32" s="1"/>
  <c r="F104" i="31"/>
  <c r="D15" i="32" s="1"/>
  <c r="F96" i="31"/>
  <c r="D14" i="32" s="1"/>
  <c r="F88" i="31"/>
  <c r="D13" i="32" s="1"/>
  <c r="F80" i="31"/>
  <c r="D12" i="32" s="1"/>
  <c r="F72" i="31"/>
  <c r="D11" i="32" s="1"/>
  <c r="F64" i="31"/>
  <c r="D10" i="32" s="1"/>
  <c r="F56" i="31"/>
  <c r="D9" i="32" s="1"/>
  <c r="F48" i="31"/>
  <c r="D8" i="32" s="1"/>
  <c r="F40" i="31"/>
  <c r="D7" i="32" s="1"/>
  <c r="F32" i="31"/>
  <c r="D3" i="32" s="1"/>
  <c r="F24" i="31"/>
  <c r="D6" i="32" s="1"/>
  <c r="F16" i="31"/>
  <c r="D5" i="32" s="1"/>
  <c r="F8" i="31"/>
  <c r="B5" i="30"/>
  <c r="C5" i="30"/>
  <c r="B3" i="30"/>
  <c r="C3" i="30"/>
  <c r="B6" i="30"/>
  <c r="C6" i="30"/>
  <c r="B7" i="30"/>
  <c r="C7" i="30"/>
  <c r="B8" i="30"/>
  <c r="C8" i="30"/>
  <c r="B9" i="30"/>
  <c r="C9" i="30"/>
  <c r="B10" i="30"/>
  <c r="C10" i="30"/>
  <c r="B11" i="30"/>
  <c r="C11" i="30"/>
  <c r="B12" i="30"/>
  <c r="C12" i="30"/>
  <c r="B13" i="30"/>
  <c r="C13" i="30"/>
  <c r="B14" i="30"/>
  <c r="C14" i="30"/>
  <c r="B15" i="30"/>
  <c r="C15" i="30"/>
  <c r="B16" i="30"/>
  <c r="C16" i="30"/>
  <c r="B17" i="30"/>
  <c r="C17" i="30"/>
  <c r="C4" i="30"/>
  <c r="B4" i="30"/>
  <c r="A1" i="30"/>
  <c r="F8" i="29"/>
  <c r="F16" i="29"/>
  <c r="D5" i="30" s="1"/>
  <c r="F24" i="29"/>
  <c r="D3" i="30" s="1"/>
  <c r="F32" i="29"/>
  <c r="F40" i="29"/>
  <c r="D7" i="30" s="1"/>
  <c r="F48" i="29"/>
  <c r="D8" i="30" s="1"/>
  <c r="F56" i="29"/>
  <c r="D9" i="30" s="1"/>
  <c r="F64" i="29"/>
  <c r="D10" i="30" s="1"/>
  <c r="F120" i="27"/>
  <c r="D17" i="28" s="1"/>
  <c r="F112" i="27"/>
  <c r="F104" i="27"/>
  <c r="D15" i="28" s="1"/>
  <c r="F96" i="27"/>
  <c r="F88" i="27"/>
  <c r="D13" i="28" s="1"/>
  <c r="F80" i="27"/>
  <c r="D12" i="28" s="1"/>
  <c r="F72" i="27"/>
  <c r="D11" i="28" s="1"/>
  <c r="F64" i="27"/>
  <c r="F56" i="27"/>
  <c r="D8" i="28" s="1"/>
  <c r="F48" i="27"/>
  <c r="F40" i="27"/>
  <c r="D3" i="28" s="1"/>
  <c r="F32" i="27"/>
  <c r="D7" i="28" s="1"/>
  <c r="F24" i="27"/>
  <c r="D5" i="28" s="1"/>
  <c r="F16" i="27"/>
  <c r="F8" i="27"/>
  <c r="F120" i="29"/>
  <c r="D17" i="30" s="1"/>
  <c r="F112" i="29"/>
  <c r="D16" i="30" s="1"/>
  <c r="F104" i="29"/>
  <c r="D15" i="30" s="1"/>
  <c r="F96" i="29"/>
  <c r="D14" i="30" s="1"/>
  <c r="F88" i="29"/>
  <c r="D13" i="30" s="1"/>
  <c r="F80" i="29"/>
  <c r="D12" i="30" s="1"/>
  <c r="F72" i="29"/>
  <c r="D11" i="30" s="1"/>
  <c r="A1" i="28"/>
  <c r="B4" i="28"/>
  <c r="C4" i="28"/>
  <c r="B6" i="28"/>
  <c r="C6" i="28"/>
  <c r="B5" i="28"/>
  <c r="C5" i="28"/>
  <c r="B7" i="28"/>
  <c r="C7" i="28"/>
  <c r="B3" i="28"/>
  <c r="C3" i="28"/>
  <c r="B9" i="28"/>
  <c r="C9" i="28"/>
  <c r="B8" i="28"/>
  <c r="C8" i="28"/>
  <c r="B10" i="28"/>
  <c r="C10" i="28"/>
  <c r="D10" i="28"/>
  <c r="B11" i="28"/>
  <c r="C11" i="28"/>
  <c r="B12" i="28"/>
  <c r="C12" i="28"/>
  <c r="B13" i="28"/>
  <c r="C13" i="28"/>
  <c r="B14" i="28"/>
  <c r="C14" i="28"/>
  <c r="B15" i="28"/>
  <c r="C15" i="28"/>
  <c r="B16" i="28"/>
  <c r="C16" i="28"/>
  <c r="D16" i="28"/>
  <c r="B17" i="28"/>
  <c r="C17" i="28"/>
  <c r="D14" i="28"/>
  <c r="B17" i="26"/>
  <c r="C17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F120" i="4"/>
  <c r="F112" i="4"/>
  <c r="D16" i="26" s="1"/>
  <c r="F104" i="4"/>
  <c r="D15" i="26" s="1"/>
  <c r="F96" i="4"/>
  <c r="D14" i="26" s="1"/>
  <c r="F88" i="4"/>
  <c r="F80" i="4"/>
  <c r="D12" i="26" s="1"/>
  <c r="F72" i="4"/>
  <c r="D11" i="26" s="1"/>
  <c r="B4" i="26"/>
  <c r="C4" i="26"/>
  <c r="B3" i="26"/>
  <c r="C3" i="26"/>
  <c r="B5" i="26"/>
  <c r="C5" i="26"/>
  <c r="B6" i="26"/>
  <c r="C6" i="26"/>
  <c r="B7" i="26"/>
  <c r="C7" i="26"/>
  <c r="B8" i="26"/>
  <c r="C8" i="26"/>
  <c r="B9" i="26"/>
  <c r="C9" i="26"/>
  <c r="B10" i="26"/>
  <c r="C10" i="26"/>
  <c r="A1" i="26"/>
  <c r="F64" i="4"/>
  <c r="D10" i="26" s="1"/>
  <c r="F56" i="4"/>
  <c r="D9" i="26" s="1"/>
  <c r="F48" i="4"/>
  <c r="D8" i="26" s="1"/>
  <c r="F40" i="4"/>
  <c r="D7" i="26" s="1"/>
  <c r="F32" i="4"/>
  <c r="D6" i="26" s="1"/>
  <c r="F24" i="4"/>
  <c r="D5" i="26" s="1"/>
  <c r="F16" i="4"/>
  <c r="D3" i="26" s="1"/>
  <c r="D4" i="26"/>
  <c r="D13" i="26"/>
  <c r="D17" i="26"/>
  <c r="D9" i="28"/>
  <c r="D4" i="28" l="1"/>
  <c r="H96" i="33"/>
  <c r="H64" i="33"/>
  <c r="H32" i="33"/>
  <c r="H120" i="33"/>
  <c r="H88" i="33"/>
  <c r="H56" i="33"/>
  <c r="H24" i="33"/>
  <c r="H112" i="33"/>
  <c r="H80" i="33"/>
  <c r="H48" i="33"/>
  <c r="H16" i="33"/>
  <c r="H104" i="33"/>
  <c r="H72" i="33"/>
  <c r="H40" i="33"/>
  <c r="H8" i="33"/>
  <c r="D4" i="32"/>
  <c r="D4" i="30"/>
  <c r="D6" i="30"/>
  <c r="D6" i="28"/>
  <c r="H56" i="4"/>
  <c r="H72" i="4"/>
  <c r="H64" i="4"/>
  <c r="H24" i="4"/>
  <c r="H16" i="4"/>
  <c r="H120" i="4"/>
  <c r="H96" i="4"/>
  <c r="H32" i="4"/>
  <c r="H80" i="4"/>
  <c r="H104" i="4"/>
  <c r="H112" i="4"/>
  <c r="H40" i="4"/>
  <c r="H88" i="4"/>
  <c r="H48" i="4"/>
  <c r="H8" i="4"/>
  <c r="H120" i="27" l="1"/>
  <c r="H40" i="29"/>
  <c r="H16" i="27"/>
  <c r="H8" i="27"/>
  <c r="H112" i="31"/>
  <c r="H104" i="31"/>
  <c r="H72" i="31"/>
  <c r="H40" i="31"/>
  <c r="H96" i="31"/>
  <c r="H64" i="31"/>
  <c r="H32" i="31"/>
  <c r="H120" i="31"/>
  <c r="H88" i="31"/>
  <c r="H56" i="31"/>
  <c r="H24" i="31"/>
  <c r="H80" i="31"/>
  <c r="H48" i="31"/>
  <c r="H16" i="31"/>
  <c r="H8" i="31"/>
  <c r="H112" i="29"/>
  <c r="H80" i="29"/>
  <c r="H48" i="29"/>
  <c r="H16" i="29"/>
  <c r="H104" i="29"/>
  <c r="H72" i="29"/>
  <c r="H96" i="29"/>
  <c r="H64" i="29"/>
  <c r="H56" i="29"/>
  <c r="H120" i="29"/>
  <c r="H88" i="29"/>
  <c r="H24" i="29"/>
  <c r="H8" i="29"/>
  <c r="H32" i="29"/>
  <c r="H72" i="27"/>
  <c r="H96" i="27"/>
  <c r="H48" i="27"/>
  <c r="H32" i="27"/>
  <c r="H80" i="27"/>
  <c r="H56" i="27"/>
  <c r="H24" i="27"/>
  <c r="H112" i="27"/>
  <c r="H64" i="27"/>
  <c r="H88" i="27"/>
  <c r="H104" i="27"/>
  <c r="H40" i="27"/>
</calcChain>
</file>

<file path=xl/sharedStrings.xml><?xml version="1.0" encoding="utf-8"?>
<sst xmlns="http://schemas.openxmlformats.org/spreadsheetml/2006/main" count="645" uniqueCount="148">
  <si>
    <t>1.</t>
  </si>
  <si>
    <t>2.</t>
  </si>
  <si>
    <t>3.</t>
  </si>
  <si>
    <t>4.</t>
  </si>
  <si>
    <t>5.</t>
  </si>
  <si>
    <t>6.</t>
  </si>
  <si>
    <t>7.</t>
  </si>
  <si>
    <t>8.</t>
  </si>
  <si>
    <t>ÜGYESSÉGI ÉS VÁLTÓFUTÓ CSAPATBAJNOKSÁG</t>
  </si>
  <si>
    <t>MEGYEI DÖNTŐ</t>
  </si>
  <si>
    <t xml:space="preserve">Testnevelő: </t>
  </si>
  <si>
    <t>V-VI. KORCSOPORT</t>
  </si>
  <si>
    <t>ATLÉTIKA DIÁKOLIMPIA®</t>
  </si>
  <si>
    <t>. Helyezés</t>
  </si>
  <si>
    <t xml:space="preserve">Csapat helyezése: </t>
  </si>
  <si>
    <t xml:space="preserve">Település </t>
  </si>
  <si>
    <t>Iskola</t>
  </si>
  <si>
    <t>Eredmény</t>
  </si>
  <si>
    <t>9.</t>
  </si>
  <si>
    <t>10.</t>
  </si>
  <si>
    <t>11.</t>
  </si>
  <si>
    <t>12.</t>
  </si>
  <si>
    <t>13.</t>
  </si>
  <si>
    <t>14.</t>
  </si>
  <si>
    <t>15.</t>
  </si>
  <si>
    <t>Testnevelő:</t>
  </si>
  <si>
    <t>2020/2021. TANÉVI</t>
  </si>
  <si>
    <t>(2001-2002-2003-2004-2005-ben / 2006-ban születettek)</t>
  </si>
  <si>
    <t>. helyezés</t>
  </si>
  <si>
    <t>LEÁNY V-VI. KORCSOPORT GERELYHAJÍTÁS (600 gr)</t>
  </si>
  <si>
    <t>LEÁNY V-VI. KORCSOPORT DISZKOSZVETÉS (1 KG)</t>
  </si>
  <si>
    <t>LEÁNY V-VI. KORCSOPORT SÚLYLÖKÉS (4 KG)</t>
  </si>
  <si>
    <t>LEÁNY V-VI. KORCSOPORT TÁVOLUGRÁS</t>
  </si>
  <si>
    <t>LEÁNY V-VI. KORCSOPORT MAGASUGRÁS</t>
  </si>
  <si>
    <t xml:space="preserve">LEÁNY V-VI. KORCSOPORT 4 x 800 m </t>
  </si>
  <si>
    <t>4x800 m lány (indult: xxxx csapat)</t>
  </si>
  <si>
    <t>LEÁNY V-VI. KORCSOPORT SVÉDVÁLTÓ</t>
  </si>
  <si>
    <t>Svédváltó lány (indult: xxxx csapat)</t>
  </si>
  <si>
    <t>Szabolcs-Szatmár-Bereg Megye</t>
  </si>
  <si>
    <t>A Versenybíróság elnöke: Bakosi Béla</t>
  </si>
  <si>
    <t>Nyíregyházi Arany J. Gimn., Ált. Iskola és Koll.</t>
  </si>
  <si>
    <t>Nyíregyháza</t>
  </si>
  <si>
    <t>Kisvárda</t>
  </si>
  <si>
    <t>Kisvárdai Bessenyei Gy. Gimnázium és Kollégium</t>
  </si>
  <si>
    <t>Testnevelő: Horváth Lászlóné</t>
  </si>
  <si>
    <t>Nyíregyházi Evangélikus Kossuth L. Gimnázium</t>
  </si>
  <si>
    <t>Testnevelő: Pazonyi György István</t>
  </si>
  <si>
    <t>Testnevelő: Kiss László Csaba</t>
  </si>
  <si>
    <t>Nyíregyházi Krúdy Gy. Gimnázium</t>
  </si>
  <si>
    <t>Testnevelő: Cserpák Róbert</t>
  </si>
  <si>
    <t>Nyh-i SZC Wesselényi M. Technikum és Koll.</t>
  </si>
  <si>
    <t>Testnevelő: Polacsek Krisztina</t>
  </si>
  <si>
    <t>Nyíregyházi Vasvári Pál Gimn.</t>
  </si>
  <si>
    <t>Testnevelő: Bakosi Béláné</t>
  </si>
  <si>
    <t>Buzga Beatrix</t>
  </si>
  <si>
    <t>Magyar Nóra</t>
  </si>
  <si>
    <t>Szkiba Zsanett</t>
  </si>
  <si>
    <t>Mélykúti Pálma</t>
  </si>
  <si>
    <t>Papp Evelin</t>
  </si>
  <si>
    <t>Rádai Liliána Réka</t>
  </si>
  <si>
    <t>Szilágyi Réka</t>
  </si>
  <si>
    <t>Nyíregyházi Vasvári Pál Gimn. "A"</t>
  </si>
  <si>
    <t>Nyíregyházi Vasvári Pál Gimn. "B"</t>
  </si>
  <si>
    <t>Viski Fanni</t>
  </si>
  <si>
    <t>Morauszki Lenke</t>
  </si>
  <si>
    <t>Varga Janka</t>
  </si>
  <si>
    <t>Hadar Vanessza</t>
  </si>
  <si>
    <t>Kapus Nóra</t>
  </si>
  <si>
    <t>Karasz Mira</t>
  </si>
  <si>
    <t>Torkos Anetta Fanni</t>
  </si>
  <si>
    <t>Farkas Réka</t>
  </si>
  <si>
    <t>Fekete Vanda</t>
  </si>
  <si>
    <t>Nyh-i SZC Wesselényi M. Technikum és Koll. "A"</t>
  </si>
  <si>
    <t>Roskó Bianka</t>
  </si>
  <si>
    <t>Lipécz Lívia</t>
  </si>
  <si>
    <t>Szögyényi Réka</t>
  </si>
  <si>
    <t>Testnevelő: Jónás Béla, Szőke Barnabás</t>
  </si>
  <si>
    <t>Nyíregyházi Evangélikus Kossuth L. Gimn. "A"</t>
  </si>
  <si>
    <t>Gergely Petra Nikoletta</t>
  </si>
  <si>
    <t>Plajos Dominika</t>
  </si>
  <si>
    <t>Rufin-Martinez Natali</t>
  </si>
  <si>
    <t>Vass Anett</t>
  </si>
  <si>
    <t>Bényei Petra</t>
  </si>
  <si>
    <t>Szabó Sára</t>
  </si>
  <si>
    <t>Tóth Anett</t>
  </si>
  <si>
    <t>Czeglédi Nóra</t>
  </si>
  <si>
    <t>Hegyes Anna</t>
  </si>
  <si>
    <t>Sáreczki Andrea</t>
  </si>
  <si>
    <t>Torkos Viktória</t>
  </si>
  <si>
    <t>Salgóvári Zsanett</t>
  </si>
  <si>
    <t>Nagy Zsanett</t>
  </si>
  <si>
    <t>Nyíregyházi Evangélikus Kossuth L. Gimn. "B"</t>
  </si>
  <si>
    <t>Császári Evelin</t>
  </si>
  <si>
    <t>Forbauer Flóra</t>
  </si>
  <si>
    <t>Gyulai Lilla</t>
  </si>
  <si>
    <t>Guszti Réka</t>
  </si>
  <si>
    <t>Groncsák Anna</t>
  </si>
  <si>
    <t>Sápi Zsófia</t>
  </si>
  <si>
    <t>Nagy Kamilla</t>
  </si>
  <si>
    <t>Gresó Réka</t>
  </si>
  <si>
    <t>Vasvári Boglárka</t>
  </si>
  <si>
    <t>Ablonczy Lili</t>
  </si>
  <si>
    <t>Potyók Orsolya</t>
  </si>
  <si>
    <t>Vizer Eszter</t>
  </si>
  <si>
    <t>Tamás Vanessza</t>
  </si>
  <si>
    <t>Kerezsi Eszter</t>
  </si>
  <si>
    <t>Juhász Luca</t>
  </si>
  <si>
    <t>Karasz Míra</t>
  </si>
  <si>
    <t>Kurucz Kleopátra</t>
  </si>
  <si>
    <t>Támcsu Sára</t>
  </si>
  <si>
    <t>Horváth Jázmin</t>
  </si>
  <si>
    <t>Barna Dorina</t>
  </si>
  <si>
    <t>Fodor Gitta Boglárka</t>
  </si>
  <si>
    <t>Csutár Noémi Henriett</t>
  </si>
  <si>
    <t>Tóth Melina</t>
  </si>
  <si>
    <t>Magasugrás lány (indult: 3 csapat)</t>
  </si>
  <si>
    <t>Súlylökés (4 kg) lány (indult: 3 csapat)</t>
  </si>
  <si>
    <t>Gerelyhajítás (600gr) lány (indult: 1 csapat)</t>
  </si>
  <si>
    <t>Roskó Blanka</t>
  </si>
  <si>
    <t>Cserpák Zsófia</t>
  </si>
  <si>
    <t>Farkas Noémi</t>
  </si>
  <si>
    <t>Gönczi Csenge</t>
  </si>
  <si>
    <t>Sárai Polett</t>
  </si>
  <si>
    <t>Vilecz Emese</t>
  </si>
  <si>
    <t>Diszkoszvetés (1 kg) lány (indult: 4 csapat)</t>
  </si>
  <si>
    <t>Baktalórántháza</t>
  </si>
  <si>
    <t>Bakos Szabina</t>
  </si>
  <si>
    <t>Németh Rita</t>
  </si>
  <si>
    <t>Szilágyi Klaudia Bernadett</t>
  </si>
  <si>
    <t>Tóth Nóra</t>
  </si>
  <si>
    <t>Északi ASzC Vay Á. Mezőgazdasági Technikum</t>
  </si>
  <si>
    <t>Testnevelő: Szögyényi Gábor</t>
  </si>
  <si>
    <t>Matévi Dorina</t>
  </si>
  <si>
    <t>Zajácz Barbara</t>
  </si>
  <si>
    <t>Móré Réka</t>
  </si>
  <si>
    <t>Szikora Fanni</t>
  </si>
  <si>
    <t>Garai Graciána Csenge</t>
  </si>
  <si>
    <t>Távolugrás lány (indult: 5 csapat)</t>
  </si>
  <si>
    <t>Magyar Fruzsina</t>
  </si>
  <si>
    <t>Jobbágy Lara</t>
  </si>
  <si>
    <t>Hell Szófia</t>
  </si>
  <si>
    <t>Kis Anasztázia</t>
  </si>
  <si>
    <t>Északi ASzC Lippai J. Mg-i Technikum és Szakk.Iskola</t>
  </si>
  <si>
    <t xml:space="preserve">Testnevelő:Szabóné Pap Katalin </t>
  </si>
  <si>
    <t>Potyok Orsolya</t>
  </si>
  <si>
    <t>Nyíregyházi Vasvári P. Gimn."A"</t>
  </si>
  <si>
    <t>Nyíregyházi Vasvári P. Gimn."B"</t>
  </si>
  <si>
    <t>Helyszín: 2020. szeptember 29. Nyíregyháza, Városi Stadion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</si>
</sst>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m:ss.0"/>
  </numFmts>
  <fonts count="32" x14ac:knownFonts="1"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2"/>
      <color indexed="12"/>
      <name val="Arial"/>
      <family val="2"/>
      <charset val="238"/>
    </font>
    <font>
      <i/>
      <sz val="8"/>
      <color indexed="12"/>
      <name val="Arial"/>
      <family val="2"/>
      <charset val="238"/>
    </font>
    <font>
      <i/>
      <sz val="10"/>
      <color indexed="12"/>
      <name val="Arial"/>
      <family val="2"/>
      <charset val="238"/>
    </font>
    <font>
      <b/>
      <sz val="10"/>
      <name val="Arial CE"/>
      <charset val="238"/>
    </font>
    <font>
      <sz val="11"/>
      <color theme="4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rgb="FFFF0000"/>
      <name val="Arial CE"/>
      <charset val="238"/>
    </font>
    <font>
      <b/>
      <sz val="10"/>
      <color rgb="FFFF0000"/>
      <name val="Arial CE"/>
      <charset val="238"/>
    </font>
    <font>
      <sz val="14"/>
      <color theme="1"/>
      <name val="Calibri"/>
      <family val="2"/>
      <charset val="238"/>
      <scheme val="minor"/>
    </font>
    <font>
      <b/>
      <sz val="14"/>
      <color rgb="FF33CCCC"/>
      <name val="Arial Black"/>
      <family val="2"/>
      <charset val="238"/>
    </font>
    <font>
      <sz val="14"/>
      <color rgb="FF33CCCC"/>
      <name val="Arial Black"/>
      <family val="2"/>
      <charset val="238"/>
    </font>
    <font>
      <sz val="10"/>
      <color rgb="FF33CCCC"/>
      <name val="Arial Black"/>
      <family val="2"/>
      <charset val="238"/>
    </font>
    <font>
      <i/>
      <sz val="14"/>
      <color rgb="FF33CCCC"/>
      <name val="Arial Black"/>
      <family val="2"/>
      <charset val="238"/>
    </font>
    <font>
      <b/>
      <sz val="13"/>
      <color rgb="FF33CCCC"/>
      <name val="Arial Black"/>
      <family val="2"/>
      <charset val="238"/>
    </font>
    <font>
      <i/>
      <sz val="8"/>
      <color rgb="FF33CCCC"/>
      <name val="Arial Black"/>
      <family val="2"/>
      <charset val="238"/>
    </font>
    <font>
      <sz val="12"/>
      <color rgb="FF33CCCC"/>
      <name val="Arial Black"/>
      <family val="2"/>
      <charset val="238"/>
    </font>
    <font>
      <b/>
      <i/>
      <sz val="16"/>
      <color rgb="FFFF0000"/>
      <name val="Arial Black"/>
      <family val="2"/>
      <charset val="238"/>
    </font>
    <font>
      <sz val="10"/>
      <color rgb="FFFF0000"/>
      <name val="Arial CE"/>
      <charset val="238"/>
    </font>
    <font>
      <sz val="11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0" borderId="0"/>
  </cellStyleXfs>
  <cellXfs count="147">
    <xf numFmtId="0" fontId="0" fillId="0" borderId="0" xfId="0"/>
    <xf numFmtId="0" fontId="10" fillId="0" borderId="5" xfId="0" applyFont="1" applyBorder="1" applyAlignment="1">
      <alignment vertical="center"/>
    </xf>
    <xf numFmtId="0" fontId="10" fillId="0" borderId="5" xfId="0" applyFont="1" applyBorder="1" applyAlignment="1">
      <alignment horizontal="center"/>
    </xf>
    <xf numFmtId="0" fontId="0" fillId="0" borderId="5" xfId="0" applyBorder="1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right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2" fontId="2" fillId="0" borderId="0" xfId="0" applyNumberFormat="1" applyFont="1" applyAlignment="1" applyProtection="1">
      <alignment horizontal="right"/>
      <protection locked="0"/>
    </xf>
    <xf numFmtId="0" fontId="3" fillId="0" borderId="0" xfId="0" applyFont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0" fillId="0" borderId="5" xfId="0" applyFont="1" applyBorder="1" applyAlignment="1">
      <alignment horizontal="center" vertical="center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Protection="1">
      <protection locked="0"/>
    </xf>
    <xf numFmtId="0" fontId="1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49" fontId="0" fillId="0" borderId="5" xfId="0" applyNumberFormat="1" applyBorder="1"/>
    <xf numFmtId="47" fontId="1" fillId="0" borderId="0" xfId="0" applyNumberFormat="1" applyFont="1" applyFill="1" applyAlignment="1" applyProtection="1">
      <alignment horizontal="right"/>
      <protection locked="0"/>
    </xf>
    <xf numFmtId="47" fontId="1" fillId="0" borderId="0" xfId="0" applyNumberFormat="1" applyFont="1" applyFill="1" applyProtection="1">
      <protection locked="0"/>
    </xf>
    <xf numFmtId="164" fontId="2" fillId="0" borderId="0" xfId="0" applyNumberFormat="1" applyFont="1" applyBorder="1" applyProtection="1">
      <protection locked="0"/>
    </xf>
    <xf numFmtId="0" fontId="0" fillId="0" borderId="0" xfId="0" applyAlignment="1">
      <alignment horizontal="center" vertical="center"/>
    </xf>
    <xf numFmtId="47" fontId="10" fillId="0" borderId="5" xfId="0" applyNumberFormat="1" applyFont="1" applyBorder="1" applyAlignment="1">
      <alignment horizontal="center" vertical="center"/>
    </xf>
    <xf numFmtId="47" fontId="10" fillId="0" borderId="5" xfId="0" applyNumberFormat="1" applyFont="1" applyBorder="1"/>
    <xf numFmtId="0" fontId="10" fillId="0" borderId="5" xfId="0" applyFont="1" applyBorder="1"/>
    <xf numFmtId="0" fontId="0" fillId="0" borderId="5" xfId="0" applyBorder="1" applyAlignment="1">
      <alignment horizontal="left"/>
    </xf>
    <xf numFmtId="0" fontId="15" fillId="0" borderId="1" xfId="0" applyFont="1" applyBorder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0" fillId="4" borderId="0" xfId="0" applyNumberFormat="1" applyFill="1" applyProtection="1">
      <protection locked="0"/>
    </xf>
    <xf numFmtId="164" fontId="1" fillId="0" borderId="0" xfId="0" applyNumberFormat="1" applyFont="1" applyProtection="1">
      <protection locked="0"/>
    </xf>
    <xf numFmtId="0" fontId="6" fillId="0" borderId="0" xfId="0" applyFont="1" applyAlignment="1" applyProtection="1">
      <alignment horizontal="left"/>
      <protection locked="0"/>
    </xf>
    <xf numFmtId="49" fontId="8" fillId="0" borderId="0" xfId="0" applyNumberFormat="1" applyFont="1" applyAlignment="1" applyProtection="1">
      <alignment horizontal="center"/>
      <protection locked="0"/>
    </xf>
    <xf numFmtId="164" fontId="6" fillId="0" borderId="0" xfId="0" applyNumberFormat="1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Border="1" applyProtection="1">
      <protection locked="0"/>
    </xf>
    <xf numFmtId="0" fontId="9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  <protection locked="0"/>
    </xf>
    <xf numFmtId="164" fontId="2" fillId="0" borderId="0" xfId="0" applyNumberFormat="1" applyFont="1" applyProtection="1"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164" fontId="2" fillId="0" borderId="0" xfId="0" applyNumberFormat="1" applyFont="1" applyFill="1" applyProtection="1">
      <protection locked="0"/>
    </xf>
    <xf numFmtId="0" fontId="11" fillId="0" borderId="0" xfId="0" applyFont="1" applyFill="1" applyBorder="1" applyProtection="1">
      <protection locked="0"/>
    </xf>
    <xf numFmtId="0" fontId="15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Protection="1">
      <protection locked="0"/>
    </xf>
    <xf numFmtId="164" fontId="1" fillId="2" borderId="4" xfId="0" applyNumberFormat="1" applyFont="1" applyFill="1" applyBorder="1" applyProtection="1"/>
    <xf numFmtId="0" fontId="2" fillId="0" borderId="0" xfId="0" applyFont="1" applyFill="1" applyBorder="1" applyProtection="1"/>
    <xf numFmtId="0" fontId="18" fillId="2" borderId="2" xfId="0" applyFont="1" applyFill="1" applyBorder="1" applyProtection="1"/>
    <xf numFmtId="0" fontId="18" fillId="3" borderId="3" xfId="0" applyFont="1" applyFill="1" applyBorder="1" applyProtection="1"/>
    <xf numFmtId="164" fontId="2" fillId="0" borderId="0" xfId="0" applyNumberFormat="1" applyFont="1" applyFill="1" applyProtection="1"/>
    <xf numFmtId="0" fontId="11" fillId="0" borderId="0" xfId="0" applyFont="1" applyFill="1" applyBorder="1" applyProtection="1"/>
    <xf numFmtId="164" fontId="6" fillId="0" borderId="0" xfId="0" applyNumberFormat="1" applyFont="1" applyFill="1" applyProtection="1"/>
    <xf numFmtId="0" fontId="6" fillId="0" borderId="0" xfId="0" applyFont="1" applyFill="1" applyBorder="1" applyProtection="1"/>
    <xf numFmtId="164" fontId="2" fillId="0" borderId="1" xfId="0" applyNumberFormat="1" applyFont="1" applyBorder="1" applyProtection="1">
      <protection locked="0"/>
    </xf>
    <xf numFmtId="0" fontId="0" fillId="4" borderId="0" xfId="0" applyFill="1" applyProtection="1">
      <protection locked="0"/>
    </xf>
    <xf numFmtId="0" fontId="0" fillId="4" borderId="0" xfId="0" applyFill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15" fillId="0" borderId="1" xfId="0" applyFont="1" applyBorder="1" applyAlignment="1" applyProtection="1">
      <protection locked="0"/>
    </xf>
    <xf numFmtId="0" fontId="1" fillId="0" borderId="0" xfId="0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0" fillId="0" borderId="0" xfId="0" applyProtection="1"/>
    <xf numFmtId="0" fontId="16" fillId="0" borderId="0" xfId="0" applyFont="1" applyAlignment="1" applyProtection="1">
      <protection locked="0"/>
    </xf>
    <xf numFmtId="0" fontId="16" fillId="0" borderId="0" xfId="0" applyFont="1" applyBorder="1" applyAlignment="1" applyProtection="1">
      <alignment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2" fontId="16" fillId="0" borderId="0" xfId="0" applyNumberFormat="1" applyFont="1" applyAlignment="1" applyProtection="1">
      <alignment horizontal="right"/>
      <protection locked="0"/>
    </xf>
    <xf numFmtId="0" fontId="17" fillId="0" borderId="0" xfId="0" applyFont="1" applyProtection="1">
      <protection locked="0"/>
    </xf>
    <xf numFmtId="0" fontId="16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0" fontId="18" fillId="3" borderId="2" xfId="0" applyFont="1" applyFill="1" applyBorder="1" applyProtection="1"/>
    <xf numFmtId="0" fontId="2" fillId="0" borderId="0" xfId="0" applyFont="1" applyProtection="1"/>
    <xf numFmtId="0" fontId="6" fillId="0" borderId="0" xfId="0" applyFont="1" applyBorder="1" applyAlignment="1" applyProtection="1">
      <alignment vertical="center"/>
    </xf>
    <xf numFmtId="0" fontId="16" fillId="0" borderId="0" xfId="0" applyFont="1" applyProtection="1"/>
    <xf numFmtId="0" fontId="16" fillId="0" borderId="0" xfId="0" applyFont="1" applyBorder="1" applyAlignment="1" applyProtection="1">
      <alignment vertical="center"/>
    </xf>
    <xf numFmtId="0" fontId="0" fillId="0" borderId="0" xfId="0" applyAlignment="1" applyProtection="1">
      <alignment wrapText="1"/>
      <protection locked="0"/>
    </xf>
    <xf numFmtId="0" fontId="18" fillId="3" borderId="2" xfId="0" applyFont="1" applyFill="1" applyBorder="1" applyAlignment="1" applyProtection="1"/>
    <xf numFmtId="0" fontId="18" fillId="3" borderId="3" xfId="0" applyFont="1" applyFill="1" applyBorder="1" applyAlignment="1" applyProtection="1"/>
    <xf numFmtId="0" fontId="2" fillId="0" borderId="0" xfId="0" applyFont="1" applyAlignment="1" applyProtection="1"/>
    <xf numFmtId="0" fontId="22" fillId="0" borderId="0" xfId="0" applyFont="1" applyAlignment="1">
      <alignment horizontal="left"/>
    </xf>
    <xf numFmtId="0" fontId="23" fillId="0" borderId="0" xfId="0" applyFont="1"/>
    <xf numFmtId="0" fontId="24" fillId="0" borderId="0" xfId="0" applyFont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2" fontId="23" fillId="0" borderId="0" xfId="0" applyNumberFormat="1" applyFont="1" applyAlignment="1">
      <alignment horizontal="right"/>
    </xf>
    <xf numFmtId="49" fontId="25" fillId="0" borderId="0" xfId="0" applyNumberFormat="1" applyFont="1" applyAlignment="1">
      <alignment horizontal="center"/>
    </xf>
    <xf numFmtId="164" fontId="23" fillId="0" borderId="0" xfId="0" applyNumberFormat="1" applyFont="1"/>
    <xf numFmtId="0" fontId="23" fillId="0" borderId="0" xfId="0" applyFont="1" applyAlignment="1"/>
    <xf numFmtId="0" fontId="24" fillId="0" borderId="0" xfId="0" applyFont="1" applyAlignment="1">
      <alignment horizontal="center"/>
    </xf>
    <xf numFmtId="2" fontId="24" fillId="0" borderId="0" xfId="0" applyNumberFormat="1" applyFont="1" applyAlignment="1">
      <alignment horizontal="right"/>
    </xf>
    <xf numFmtId="49" fontId="27" fillId="0" borderId="0" xfId="0" applyNumberFormat="1" applyFont="1" applyAlignment="1">
      <alignment horizontal="center"/>
    </xf>
    <xf numFmtId="164" fontId="24" fillId="0" borderId="0" xfId="0" applyNumberFormat="1" applyFont="1"/>
    <xf numFmtId="0" fontId="24" fillId="0" borderId="0" xfId="0" applyFont="1" applyAlignment="1">
      <alignment horizontal="left"/>
    </xf>
    <xf numFmtId="0" fontId="22" fillId="0" borderId="0" xfId="0" applyFont="1" applyAlignment="1"/>
    <xf numFmtId="0" fontId="30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31" fillId="0" borderId="0" xfId="0" applyFont="1" applyFill="1" applyBorder="1" applyProtection="1"/>
    <xf numFmtId="0" fontId="16" fillId="0" borderId="0" xfId="0" applyFont="1" applyFill="1" applyBorder="1" applyProtection="1"/>
    <xf numFmtId="0" fontId="30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47" fontId="1" fillId="3" borderId="0" xfId="0" applyNumberFormat="1" applyFont="1" applyFill="1" applyAlignment="1" applyProtection="1">
      <alignment horizontal="right"/>
      <protection locked="0"/>
    </xf>
    <xf numFmtId="165" fontId="1" fillId="3" borderId="0" xfId="0" applyNumberFormat="1" applyFont="1" applyFill="1" applyAlignment="1" applyProtection="1">
      <alignment horizontal="right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14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8" fillId="0" borderId="0" xfId="0" applyFont="1" applyAlignment="1">
      <alignment horizontal="left" vertical="top"/>
    </xf>
    <xf numFmtId="0" fontId="29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18" fillId="2" borderId="6" xfId="0" applyFont="1" applyFill="1" applyBorder="1" applyAlignment="1" applyProtection="1">
      <alignment horizontal="center" vertical="center" wrapText="1"/>
      <protection locked="0"/>
    </xf>
    <xf numFmtId="0" fontId="18" fillId="2" borderId="7" xfId="0" applyFont="1" applyFill="1" applyBorder="1" applyAlignment="1" applyProtection="1">
      <alignment horizontal="center" vertical="center" wrapText="1"/>
      <protection locked="0"/>
    </xf>
    <xf numFmtId="0" fontId="18" fillId="2" borderId="8" xfId="0" applyFont="1" applyFill="1" applyBorder="1" applyAlignment="1" applyProtection="1">
      <alignment horizontal="center" vertical="center" wrapText="1"/>
      <protection locked="0"/>
    </xf>
    <xf numFmtId="0" fontId="18" fillId="2" borderId="9" xfId="0" applyFont="1" applyFill="1" applyBorder="1" applyAlignment="1" applyProtection="1">
      <alignment horizontal="center" vertical="center" wrapText="1"/>
      <protection locked="0"/>
    </xf>
    <xf numFmtId="0" fontId="18" fillId="2" borderId="10" xfId="0" applyFont="1" applyFill="1" applyBorder="1" applyAlignment="1" applyProtection="1">
      <alignment horizontal="center" vertical="center" wrapText="1"/>
      <protection locked="0"/>
    </xf>
    <xf numFmtId="0" fontId="18" fillId="2" borderId="11" xfId="0" applyFont="1" applyFill="1" applyBorder="1" applyAlignment="1" applyProtection="1">
      <alignment horizontal="center" vertical="center" wrapText="1"/>
      <protection locked="0"/>
    </xf>
    <xf numFmtId="0" fontId="14" fillId="0" borderId="0" xfId="0" quotePrefix="1" applyFont="1" applyAlignment="1" applyProtection="1">
      <alignment horizontal="center" vertical="center"/>
      <protection locked="0"/>
    </xf>
    <xf numFmtId="0" fontId="7" fillId="0" borderId="0" xfId="0" quotePrefix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2" borderId="6" xfId="0" applyFont="1" applyFill="1" applyBorder="1" applyAlignment="1" applyProtection="1">
      <alignment horizontal="center" vertical="center" wrapText="1"/>
      <protection locked="0"/>
    </xf>
    <xf numFmtId="0" fontId="19" fillId="2" borderId="7" xfId="0" applyFont="1" applyFill="1" applyBorder="1" applyAlignment="1" applyProtection="1">
      <alignment horizontal="center" vertical="center" wrapText="1"/>
      <protection locked="0"/>
    </xf>
    <xf numFmtId="0" fontId="19" fillId="2" borderId="10" xfId="0" applyFont="1" applyFill="1" applyBorder="1" applyAlignment="1" applyProtection="1">
      <alignment horizontal="center" vertical="center" wrapText="1"/>
      <protection locked="0"/>
    </xf>
    <xf numFmtId="0" fontId="19" fillId="2" borderId="11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left" wrapText="1"/>
    </xf>
  </cellXfs>
  <cellStyles count="2">
    <cellStyle name="Normál" xfId="0" builtinId="0"/>
    <cellStyle name="Normál 2" xfId="1" xr:uid="{00000000-0005-0000-0000-000001000000}"/>
  </cellStyles>
  <dxfs count="7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5</xdr:row>
      <xdr:rowOff>9525</xdr:rowOff>
    </xdr:from>
    <xdr:to>
      <xdr:col>8</xdr:col>
      <xdr:colOff>133350</xdr:colOff>
      <xdr:row>15</xdr:row>
      <xdr:rowOff>161925</xdr:rowOff>
    </xdr:to>
    <xdr:pic>
      <xdr:nvPicPr>
        <xdr:cNvPr id="1071" name="Picture 1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74" b="5125"/>
        <a:stretch>
          <a:fillRect/>
        </a:stretch>
      </xdr:blipFill>
      <xdr:spPr bwMode="auto">
        <a:xfrm>
          <a:off x="1028700" y="1343025"/>
          <a:ext cx="4219575" cy="300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3CCCC"/>
  </sheetPr>
  <dimension ref="A2:J41"/>
  <sheetViews>
    <sheetView topLeftCell="A13" zoomScaleNormal="100" workbookViewId="0">
      <selection activeCell="M28" sqref="M28"/>
    </sheetView>
  </sheetViews>
  <sheetFormatPr defaultRowHeight="15" x14ac:dyDescent="0.3"/>
  <cols>
    <col min="1" max="1" width="9.140625" style="108"/>
    <col min="2" max="2" width="9.140625" style="96"/>
    <col min="3" max="3" width="12.7109375" style="104" bestFit="1" customWidth="1"/>
    <col min="4" max="4" width="9.140625" style="105"/>
    <col min="5" max="5" width="9.140625" style="106"/>
    <col min="6" max="6" width="9.140625" style="107"/>
    <col min="7" max="16384" width="9.140625" style="96"/>
  </cols>
  <sheetData>
    <row r="2" spans="1:10" ht="22.5" x14ac:dyDescent="0.45">
      <c r="A2" s="94"/>
      <c r="B2" s="121" t="s">
        <v>26</v>
      </c>
      <c r="C2" s="121"/>
      <c r="D2" s="121"/>
      <c r="E2" s="121"/>
      <c r="F2" s="121"/>
      <c r="G2" s="121"/>
      <c r="H2" s="121"/>
      <c r="I2" s="121"/>
      <c r="J2" s="95"/>
    </row>
    <row r="3" spans="1:10" ht="22.5" x14ac:dyDescent="0.45">
      <c r="A3" s="121" t="s">
        <v>12</v>
      </c>
      <c r="B3" s="121"/>
      <c r="C3" s="121"/>
      <c r="D3" s="121"/>
      <c r="E3" s="121"/>
      <c r="F3" s="121"/>
      <c r="G3" s="121"/>
      <c r="H3" s="121"/>
      <c r="I3" s="121"/>
      <c r="J3" s="121"/>
    </row>
    <row r="4" spans="1:10" ht="22.5" x14ac:dyDescent="0.45">
      <c r="A4" s="121" t="s">
        <v>8</v>
      </c>
      <c r="B4" s="121"/>
      <c r="C4" s="121"/>
      <c r="D4" s="121"/>
      <c r="E4" s="121"/>
      <c r="F4" s="121"/>
      <c r="G4" s="121"/>
      <c r="H4" s="121"/>
      <c r="I4" s="121"/>
      <c r="J4" s="121"/>
    </row>
    <row r="5" spans="1:10" ht="22.5" x14ac:dyDescent="0.45">
      <c r="A5" s="121" t="s">
        <v>11</v>
      </c>
      <c r="B5" s="121"/>
      <c r="C5" s="121"/>
      <c r="D5" s="121"/>
      <c r="E5" s="121"/>
      <c r="F5" s="121"/>
      <c r="G5" s="121"/>
      <c r="H5" s="121"/>
      <c r="I5" s="121"/>
      <c r="J5" s="121"/>
    </row>
    <row r="6" spans="1:10" ht="22.5" x14ac:dyDescent="0.45">
      <c r="A6" s="97"/>
      <c r="B6" s="97"/>
      <c r="C6" s="97"/>
      <c r="D6" s="97"/>
      <c r="E6" s="97"/>
      <c r="F6" s="97"/>
      <c r="G6" s="97"/>
      <c r="H6" s="97"/>
      <c r="I6" s="97"/>
      <c r="J6" s="97"/>
    </row>
    <row r="7" spans="1:10" ht="22.5" x14ac:dyDescent="0.45">
      <c r="A7" s="97"/>
      <c r="B7" s="97"/>
      <c r="C7" s="97"/>
      <c r="D7" s="97"/>
      <c r="E7" s="97"/>
      <c r="F7" s="97"/>
      <c r="G7" s="97"/>
      <c r="H7" s="97"/>
      <c r="I7" s="97"/>
      <c r="J7" s="97"/>
    </row>
    <row r="8" spans="1:10" ht="22.5" x14ac:dyDescent="0.45">
      <c r="A8" s="97"/>
      <c r="B8" s="97"/>
      <c r="C8" s="97"/>
      <c r="D8" s="97"/>
      <c r="E8" s="97"/>
      <c r="F8" s="97"/>
      <c r="G8" s="97"/>
      <c r="H8" s="97"/>
      <c r="I8" s="97"/>
      <c r="J8" s="97"/>
    </row>
    <row r="9" spans="1:10" ht="22.5" x14ac:dyDescent="0.45">
      <c r="A9" s="97"/>
      <c r="B9" s="97"/>
      <c r="C9" s="97"/>
      <c r="D9" s="97"/>
      <c r="E9" s="97"/>
      <c r="F9" s="97"/>
      <c r="G9" s="97"/>
      <c r="H9" s="97"/>
      <c r="I9" s="97"/>
      <c r="J9" s="97"/>
    </row>
    <row r="10" spans="1:10" ht="22.5" x14ac:dyDescent="0.45">
      <c r="A10" s="97"/>
      <c r="B10" s="97"/>
      <c r="C10" s="97"/>
      <c r="D10" s="97"/>
      <c r="E10" s="97"/>
      <c r="F10" s="97"/>
      <c r="G10" s="97"/>
      <c r="H10" s="97"/>
      <c r="I10" s="97"/>
      <c r="J10" s="97"/>
    </row>
    <row r="11" spans="1:10" ht="22.5" x14ac:dyDescent="0.45">
      <c r="A11" s="97"/>
      <c r="B11" s="97"/>
      <c r="C11" s="97"/>
      <c r="D11" s="97"/>
      <c r="E11" s="97"/>
      <c r="F11" s="97"/>
      <c r="G11" s="97"/>
      <c r="H11" s="97"/>
      <c r="I11" s="97"/>
      <c r="J11" s="97"/>
    </row>
    <row r="12" spans="1:10" ht="22.5" x14ac:dyDescent="0.45">
      <c r="A12" s="97"/>
      <c r="B12" s="97"/>
      <c r="C12" s="97"/>
      <c r="D12" s="97"/>
      <c r="E12" s="97"/>
      <c r="F12" s="97"/>
      <c r="G12" s="97"/>
      <c r="H12" s="97"/>
      <c r="I12" s="97"/>
      <c r="J12" s="97"/>
    </row>
    <row r="13" spans="1:10" ht="22.5" x14ac:dyDescent="0.45">
      <c r="A13" s="97"/>
      <c r="B13" s="97"/>
      <c r="C13" s="97"/>
      <c r="D13" s="97"/>
      <c r="E13" s="97"/>
      <c r="F13" s="97"/>
      <c r="G13" s="97"/>
      <c r="H13" s="97"/>
      <c r="I13" s="97"/>
      <c r="J13" s="97"/>
    </row>
    <row r="14" spans="1:10" ht="22.5" x14ac:dyDescent="0.45">
      <c r="A14" s="97"/>
      <c r="B14" s="97"/>
      <c r="C14" s="97"/>
      <c r="D14" s="97"/>
      <c r="E14" s="97"/>
      <c r="F14" s="97"/>
      <c r="G14" s="97"/>
      <c r="H14" s="97"/>
      <c r="I14" s="97"/>
      <c r="J14" s="97"/>
    </row>
    <row r="15" spans="1:10" ht="22.5" x14ac:dyDescent="0.45">
      <c r="A15" s="98"/>
      <c r="B15" s="95"/>
      <c r="C15" s="99"/>
      <c r="D15" s="100"/>
      <c r="E15" s="101"/>
      <c r="F15" s="102"/>
      <c r="G15" s="95"/>
      <c r="H15" s="95"/>
      <c r="I15" s="95"/>
      <c r="J15" s="95"/>
    </row>
    <row r="16" spans="1:10" ht="22.5" x14ac:dyDescent="0.45">
      <c r="A16" s="98"/>
      <c r="B16" s="95"/>
      <c r="C16" s="99"/>
      <c r="D16" s="100"/>
      <c r="E16" s="101"/>
      <c r="F16" s="102"/>
      <c r="G16" s="95"/>
      <c r="H16" s="95"/>
      <c r="I16" s="95"/>
      <c r="J16" s="95"/>
    </row>
    <row r="17" spans="1:10" ht="22.5" x14ac:dyDescent="0.45">
      <c r="A17" s="98"/>
      <c r="B17" s="95"/>
      <c r="C17" s="99"/>
      <c r="D17" s="100"/>
      <c r="E17" s="101"/>
      <c r="F17" s="102"/>
      <c r="G17" s="95"/>
      <c r="H17" s="95"/>
      <c r="I17" s="95"/>
      <c r="J17" s="95"/>
    </row>
    <row r="18" spans="1:10" ht="24.75" x14ac:dyDescent="0.5">
      <c r="A18" s="98"/>
      <c r="B18" s="126" t="s">
        <v>38</v>
      </c>
      <c r="C18" s="126"/>
      <c r="D18" s="126"/>
      <c r="E18" s="126"/>
      <c r="F18" s="126"/>
      <c r="G18" s="126"/>
      <c r="H18" s="126"/>
      <c r="I18" s="126"/>
      <c r="J18" s="95"/>
    </row>
    <row r="19" spans="1:10" ht="22.5" x14ac:dyDescent="0.45">
      <c r="A19" s="98"/>
      <c r="B19" s="127" t="s">
        <v>9</v>
      </c>
      <c r="C19" s="127"/>
      <c r="D19" s="127"/>
      <c r="E19" s="127"/>
      <c r="F19" s="127"/>
      <c r="G19" s="127"/>
      <c r="H19" s="127"/>
      <c r="I19" s="127"/>
      <c r="J19" s="95"/>
    </row>
    <row r="20" spans="1:10" ht="22.5" x14ac:dyDescent="0.45">
      <c r="A20" s="98"/>
      <c r="B20" s="95"/>
      <c r="C20" s="99"/>
      <c r="D20" s="100"/>
      <c r="E20" s="101"/>
      <c r="F20" s="102"/>
      <c r="G20" s="95"/>
      <c r="H20" s="95"/>
      <c r="I20" s="95"/>
      <c r="J20" s="95"/>
    </row>
    <row r="21" spans="1:10" ht="22.5" x14ac:dyDescent="0.45">
      <c r="A21" s="98"/>
      <c r="B21" s="95"/>
      <c r="C21" s="99"/>
      <c r="D21" s="100"/>
      <c r="E21" s="101"/>
      <c r="F21" s="102"/>
      <c r="G21" s="95"/>
      <c r="H21" s="95"/>
      <c r="I21" s="95"/>
      <c r="J21" s="95"/>
    </row>
    <row r="22" spans="1:10" ht="54.75" customHeight="1" x14ac:dyDescent="0.45">
      <c r="A22" s="146" t="s">
        <v>147</v>
      </c>
      <c r="B22" s="146"/>
      <c r="C22" s="146"/>
      <c r="D22" s="146"/>
      <c r="E22" s="146"/>
      <c r="F22" s="146"/>
      <c r="G22" s="146"/>
      <c r="H22" s="95"/>
      <c r="I22" s="95"/>
      <c r="J22" s="95"/>
    </row>
    <row r="23" spans="1:10" ht="22.5" x14ac:dyDescent="0.45">
      <c r="A23" s="103"/>
      <c r="B23" s="103"/>
      <c r="C23" s="103"/>
      <c r="D23" s="100"/>
      <c r="E23" s="101"/>
      <c r="F23" s="102"/>
      <c r="G23" s="123"/>
      <c r="H23" s="124"/>
      <c r="I23" s="95"/>
      <c r="J23" s="95"/>
    </row>
    <row r="24" spans="1:10" ht="22.5" x14ac:dyDescent="0.45">
      <c r="A24" s="98"/>
      <c r="G24" s="123"/>
      <c r="H24" s="123"/>
    </row>
    <row r="25" spans="1:10" ht="22.5" x14ac:dyDescent="0.45">
      <c r="A25" s="122"/>
      <c r="B25" s="122"/>
      <c r="C25" s="122"/>
      <c r="D25" s="122"/>
      <c r="E25" s="122"/>
      <c r="F25" s="122"/>
      <c r="G25" s="122"/>
      <c r="H25" s="122"/>
      <c r="I25" s="95"/>
      <c r="J25" s="95"/>
    </row>
    <row r="26" spans="1:10" ht="22.5" x14ac:dyDescent="0.45">
      <c r="A26" s="98"/>
      <c r="B26" s="95"/>
      <c r="C26" s="99"/>
      <c r="D26" s="100"/>
      <c r="E26" s="101"/>
      <c r="F26" s="102"/>
      <c r="G26" s="95"/>
      <c r="H26" s="95"/>
      <c r="I26" s="95"/>
      <c r="J26" s="95"/>
    </row>
    <row r="28" spans="1:10" s="95" customFormat="1" ht="22.5" x14ac:dyDescent="0.45">
      <c r="A28" s="122" t="s">
        <v>39</v>
      </c>
      <c r="B28" s="122"/>
      <c r="C28" s="122"/>
      <c r="D28" s="122"/>
      <c r="E28" s="122"/>
      <c r="F28" s="122"/>
      <c r="G28" s="122"/>
      <c r="H28" s="122"/>
    </row>
    <row r="29" spans="1:10" ht="22.5" x14ac:dyDescent="0.45">
      <c r="A29" s="98"/>
      <c r="B29" s="95"/>
      <c r="C29" s="99"/>
      <c r="D29" s="100"/>
      <c r="E29" s="101"/>
      <c r="F29" s="102"/>
      <c r="G29" s="95"/>
      <c r="H29" s="95"/>
      <c r="I29" s="95"/>
      <c r="J29" s="95"/>
    </row>
    <row r="31" spans="1:10" s="95" customFormat="1" ht="22.5" x14ac:dyDescent="0.45">
      <c r="A31" s="109"/>
      <c r="B31" s="109"/>
      <c r="C31" s="109"/>
      <c r="D31" s="109"/>
      <c r="E31" s="109"/>
      <c r="F31" s="109"/>
      <c r="G31" s="109"/>
      <c r="H31" s="109"/>
    </row>
    <row r="32" spans="1:10" ht="22.5" x14ac:dyDescent="0.45">
      <c r="A32" s="125"/>
      <c r="B32" s="125"/>
      <c r="C32" s="125"/>
      <c r="D32" s="125"/>
      <c r="E32" s="125"/>
      <c r="F32" s="125"/>
      <c r="G32" s="125"/>
      <c r="H32" s="125"/>
      <c r="I32" s="125"/>
      <c r="J32" s="95"/>
    </row>
    <row r="33" spans="1:9" ht="15" customHeight="1" x14ac:dyDescent="0.3">
      <c r="A33" s="125"/>
      <c r="B33" s="125"/>
      <c r="C33" s="125"/>
      <c r="D33" s="125"/>
      <c r="E33" s="125"/>
      <c r="F33" s="125"/>
      <c r="G33" s="125"/>
      <c r="H33" s="125"/>
      <c r="I33" s="125"/>
    </row>
    <row r="34" spans="1:9" ht="15" customHeight="1" x14ac:dyDescent="0.3">
      <c r="A34" s="125"/>
      <c r="B34" s="125"/>
      <c r="C34" s="125"/>
      <c r="D34" s="125"/>
      <c r="E34" s="125"/>
      <c r="F34" s="125"/>
      <c r="G34" s="125"/>
      <c r="H34" s="125"/>
      <c r="I34" s="125"/>
    </row>
    <row r="35" spans="1:9" ht="15" customHeight="1" x14ac:dyDescent="0.3">
      <c r="A35" s="125"/>
      <c r="B35" s="125"/>
      <c r="C35" s="125"/>
      <c r="D35" s="125"/>
      <c r="E35" s="125"/>
      <c r="F35" s="125"/>
      <c r="G35" s="125"/>
      <c r="H35" s="125"/>
      <c r="I35" s="125"/>
    </row>
    <row r="36" spans="1:9" ht="15" customHeight="1" x14ac:dyDescent="0.3">
      <c r="A36" s="125"/>
      <c r="B36" s="125"/>
      <c r="C36" s="125"/>
      <c r="D36" s="125"/>
      <c r="E36" s="125"/>
      <c r="F36" s="125"/>
      <c r="G36" s="125"/>
      <c r="H36" s="125"/>
      <c r="I36" s="125"/>
    </row>
    <row r="37" spans="1:9" ht="15" customHeight="1" x14ac:dyDescent="0.3">
      <c r="A37" s="125"/>
      <c r="B37" s="125"/>
      <c r="C37" s="125"/>
      <c r="D37" s="125"/>
      <c r="E37" s="125"/>
      <c r="F37" s="125"/>
      <c r="G37" s="125"/>
      <c r="H37" s="125"/>
      <c r="I37" s="125"/>
    </row>
    <row r="38" spans="1:9" ht="15" customHeight="1" x14ac:dyDescent="0.3">
      <c r="A38" s="125"/>
      <c r="B38" s="125"/>
      <c r="C38" s="125"/>
      <c r="D38" s="125"/>
      <c r="E38" s="125"/>
      <c r="F38" s="125"/>
      <c r="G38" s="125"/>
      <c r="H38" s="125"/>
      <c r="I38" s="125"/>
    </row>
    <row r="39" spans="1:9" ht="15" customHeight="1" x14ac:dyDescent="0.3">
      <c r="A39" s="125"/>
      <c r="B39" s="125"/>
      <c r="C39" s="125"/>
      <c r="D39" s="125"/>
      <c r="E39" s="125"/>
      <c r="F39" s="125"/>
      <c r="G39" s="125"/>
      <c r="H39" s="125"/>
      <c r="I39" s="125"/>
    </row>
    <row r="40" spans="1:9" ht="15" customHeight="1" x14ac:dyDescent="0.3">
      <c r="A40" s="125"/>
      <c r="B40" s="125"/>
      <c r="C40" s="125"/>
      <c r="D40" s="125"/>
      <c r="E40" s="125"/>
      <c r="F40" s="125"/>
      <c r="G40" s="125"/>
      <c r="H40" s="125"/>
      <c r="I40" s="125"/>
    </row>
    <row r="41" spans="1:9" ht="15" customHeight="1" x14ac:dyDescent="0.3">
      <c r="A41" s="125"/>
      <c r="B41" s="125"/>
      <c r="C41" s="125"/>
      <c r="D41" s="125"/>
      <c r="E41" s="125"/>
      <c r="F41" s="125"/>
      <c r="G41" s="125"/>
      <c r="H41" s="125"/>
      <c r="I41" s="125"/>
    </row>
  </sheetData>
  <mergeCells count="12">
    <mergeCell ref="A32:I41"/>
    <mergeCell ref="B18:I18"/>
    <mergeCell ref="B19:I19"/>
    <mergeCell ref="A22:G22"/>
    <mergeCell ref="A28:H28"/>
    <mergeCell ref="B2:I2"/>
    <mergeCell ref="A4:J4"/>
    <mergeCell ref="A5:J5"/>
    <mergeCell ref="A3:J3"/>
    <mergeCell ref="A25:H25"/>
    <mergeCell ref="G24:H24"/>
    <mergeCell ref="G23:H23"/>
  </mergeCells>
  <phoneticPr fontId="0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90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I184"/>
  <sheetViews>
    <sheetView zoomScaleNormal="100" workbookViewId="0">
      <selection activeCell="L8" sqref="L8:L13"/>
    </sheetView>
  </sheetViews>
  <sheetFormatPr defaultRowHeight="12.75" x14ac:dyDescent="0.2"/>
  <cols>
    <col min="1" max="1" width="4.140625" style="4" customWidth="1"/>
    <col min="2" max="2" width="42.5703125" style="4" customWidth="1"/>
    <col min="3" max="3" width="13.5703125" style="4" customWidth="1"/>
    <col min="4" max="4" width="9.140625" style="4" customWidth="1"/>
    <col min="5" max="5" width="3.42578125" style="4" customWidth="1"/>
    <col min="6" max="6" width="9.140625" style="4"/>
    <col min="7" max="7" width="3.140625" style="4" customWidth="1"/>
    <col min="8" max="8" width="4.28515625" style="4" customWidth="1"/>
    <col min="9" max="9" width="12" style="4" customWidth="1"/>
    <col min="10" max="16384" width="9.140625" style="4"/>
  </cols>
  <sheetData>
    <row r="1" spans="1:9" ht="24.75" customHeight="1" x14ac:dyDescent="0.2">
      <c r="A1" s="134" t="s">
        <v>29</v>
      </c>
      <c r="B1" s="134"/>
      <c r="C1" s="134"/>
      <c r="D1" s="134"/>
      <c r="E1" s="134"/>
      <c r="F1" s="134"/>
      <c r="G1" s="134"/>
      <c r="H1" s="134"/>
      <c r="I1" s="134"/>
    </row>
    <row r="2" spans="1:9" ht="23.25" customHeight="1" x14ac:dyDescent="0.2">
      <c r="A2" s="136" t="s">
        <v>27</v>
      </c>
      <c r="B2" s="136"/>
      <c r="C2" s="136"/>
      <c r="D2" s="136"/>
      <c r="E2" s="136"/>
      <c r="F2" s="136"/>
      <c r="G2" s="136"/>
      <c r="H2" s="136"/>
      <c r="I2" s="136"/>
    </row>
    <row r="3" spans="1:9" ht="13.5" thickBot="1" x14ac:dyDescent="0.25">
      <c r="A3" s="70"/>
      <c r="B3" s="37"/>
      <c r="C3" s="37"/>
      <c r="D3" s="37"/>
      <c r="E3" s="37"/>
      <c r="F3" s="37"/>
      <c r="G3" s="37"/>
      <c r="H3" s="40"/>
      <c r="I3" s="7"/>
    </row>
    <row r="4" spans="1:9" ht="12.75" customHeight="1" x14ac:dyDescent="0.2">
      <c r="A4" s="77"/>
      <c r="B4" s="78"/>
      <c r="C4" s="79"/>
      <c r="D4" s="80"/>
      <c r="E4" s="42"/>
      <c r="F4" s="43"/>
      <c r="H4" s="128" t="s">
        <v>14</v>
      </c>
      <c r="I4" s="129"/>
    </row>
    <row r="5" spans="1:9" ht="12.75" customHeight="1" x14ac:dyDescent="0.2">
      <c r="A5" s="77"/>
      <c r="B5" s="81"/>
      <c r="C5" s="82"/>
      <c r="D5" s="80"/>
      <c r="E5" s="42"/>
      <c r="F5" s="43"/>
      <c r="H5" s="130"/>
      <c r="I5" s="131"/>
    </row>
    <row r="6" spans="1:9" ht="13.5" customHeight="1" thickBot="1" x14ac:dyDescent="0.25">
      <c r="A6" s="72"/>
      <c r="C6" s="35"/>
      <c r="H6" s="132"/>
      <c r="I6" s="133"/>
    </row>
    <row r="7" spans="1:9" ht="13.5" thickBot="1" x14ac:dyDescent="0.25">
      <c r="A7" s="31" t="s">
        <v>117</v>
      </c>
      <c r="B7" s="114"/>
      <c r="C7" s="115"/>
      <c r="D7" s="116"/>
      <c r="E7" s="116"/>
      <c r="H7" s="111"/>
      <c r="I7" s="111"/>
    </row>
    <row r="8" spans="1:9" ht="15.75" thickBot="1" x14ac:dyDescent="0.3">
      <c r="A8" s="74" t="s">
        <v>0</v>
      </c>
      <c r="B8" s="18" t="s">
        <v>43</v>
      </c>
      <c r="C8" s="5" t="s">
        <v>42</v>
      </c>
      <c r="D8" s="6"/>
      <c r="E8" s="52"/>
      <c r="F8" s="59">
        <f>(SUM(D9:D13)-MIN(D9:D13))/4</f>
        <v>24.972499999999997</v>
      </c>
      <c r="G8" s="76"/>
      <c r="H8" s="61">
        <f>RANK(F8,'gerely sorrend'!$D$3:$D$17)</f>
        <v>1</v>
      </c>
      <c r="I8" s="62" t="s">
        <v>28</v>
      </c>
    </row>
    <row r="9" spans="1:9" ht="14.25" x14ac:dyDescent="0.2">
      <c r="A9" s="75"/>
      <c r="B9" s="4" t="s">
        <v>101</v>
      </c>
      <c r="C9" s="69">
        <v>2005</v>
      </c>
      <c r="D9" s="9">
        <v>16.47</v>
      </c>
      <c r="E9" s="48"/>
      <c r="F9" s="63"/>
      <c r="G9" s="76"/>
      <c r="H9" s="112"/>
      <c r="I9" s="113"/>
    </row>
    <row r="10" spans="1:9" ht="14.25" x14ac:dyDescent="0.2">
      <c r="A10" s="75"/>
      <c r="B10" s="4" t="s">
        <v>104</v>
      </c>
      <c r="C10" s="69">
        <v>2002</v>
      </c>
      <c r="D10" s="9">
        <v>17.88</v>
      </c>
      <c r="E10" s="48"/>
      <c r="F10" s="63"/>
      <c r="G10" s="76"/>
      <c r="H10" s="112"/>
      <c r="I10" s="113"/>
    </row>
    <row r="11" spans="1:9" ht="14.25" x14ac:dyDescent="0.2">
      <c r="A11" s="75"/>
      <c r="B11" s="4" t="s">
        <v>105</v>
      </c>
      <c r="C11" s="69">
        <v>2005</v>
      </c>
      <c r="D11" s="9">
        <v>28.62</v>
      </c>
      <c r="E11" s="48"/>
      <c r="F11" s="63"/>
      <c r="G11" s="76"/>
      <c r="H11" s="112"/>
      <c r="I11" s="113"/>
    </row>
    <row r="12" spans="1:9" ht="14.25" x14ac:dyDescent="0.2">
      <c r="A12" s="75"/>
      <c r="B12" s="4" t="s">
        <v>103</v>
      </c>
      <c r="C12" s="69">
        <v>2002</v>
      </c>
      <c r="D12" s="9">
        <v>18.66</v>
      </c>
      <c r="E12" s="48"/>
      <c r="F12" s="63"/>
      <c r="G12" s="76"/>
      <c r="H12" s="112"/>
      <c r="I12" s="113"/>
    </row>
    <row r="13" spans="1:9" ht="14.25" x14ac:dyDescent="0.2">
      <c r="A13" s="75"/>
      <c r="B13" s="4" t="s">
        <v>74</v>
      </c>
      <c r="C13" s="69">
        <v>2003</v>
      </c>
      <c r="D13" s="9">
        <v>34.729999999999997</v>
      </c>
      <c r="E13" s="48"/>
      <c r="F13" s="63"/>
      <c r="G13" s="76"/>
      <c r="H13" s="112"/>
      <c r="I13" s="113"/>
    </row>
    <row r="14" spans="1:9" ht="14.25" x14ac:dyDescent="0.2">
      <c r="A14" s="75"/>
      <c r="B14" s="10" t="s">
        <v>76</v>
      </c>
      <c r="C14" s="11"/>
      <c r="D14" s="9"/>
      <c r="E14" s="48"/>
      <c r="F14" s="63"/>
      <c r="G14" s="76"/>
      <c r="H14" s="112"/>
      <c r="I14" s="113"/>
    </row>
    <row r="15" spans="1:9" ht="15" thickBot="1" x14ac:dyDescent="0.25">
      <c r="A15" s="75"/>
      <c r="B15" s="7"/>
      <c r="C15" s="8"/>
      <c r="D15" s="9"/>
      <c r="E15" s="48"/>
      <c r="F15" s="63"/>
      <c r="G15" s="76"/>
      <c r="H15" s="112"/>
      <c r="I15" s="113"/>
    </row>
    <row r="16" spans="1:9" ht="15.75" thickBot="1" x14ac:dyDescent="0.3">
      <c r="A16" s="74" t="s">
        <v>1</v>
      </c>
      <c r="B16" s="12"/>
      <c r="C16" s="5"/>
      <c r="D16" s="6"/>
      <c r="E16" s="52"/>
      <c r="F16" s="59">
        <f>(SUM(D17:D21)-MIN(D17:D21))/4</f>
        <v>0</v>
      </c>
      <c r="G16" s="76"/>
      <c r="H16" s="61">
        <f>RANK(F16,'gerely sorrend'!$D$3:$D$17)</f>
        <v>2</v>
      </c>
      <c r="I16" s="62" t="s">
        <v>28</v>
      </c>
    </row>
    <row r="17" spans="1:9" ht="14.25" x14ac:dyDescent="0.2">
      <c r="A17" s="75"/>
      <c r="C17" s="69"/>
      <c r="D17" s="9">
        <v>0</v>
      </c>
      <c r="E17" s="48"/>
      <c r="F17" s="63"/>
      <c r="G17" s="76"/>
      <c r="H17" s="112"/>
      <c r="I17" s="113"/>
    </row>
    <row r="18" spans="1:9" ht="14.25" x14ac:dyDescent="0.2">
      <c r="A18" s="75"/>
      <c r="C18" s="69"/>
      <c r="D18" s="9">
        <v>0</v>
      </c>
      <c r="E18" s="48"/>
      <c r="F18" s="63"/>
      <c r="G18" s="76"/>
      <c r="H18" s="112"/>
      <c r="I18" s="113"/>
    </row>
    <row r="19" spans="1:9" ht="14.25" x14ac:dyDescent="0.2">
      <c r="A19" s="75"/>
      <c r="C19" s="69"/>
      <c r="D19" s="9">
        <v>0</v>
      </c>
      <c r="E19" s="48"/>
      <c r="F19" s="63"/>
      <c r="G19" s="76"/>
      <c r="H19" s="112"/>
      <c r="I19" s="113"/>
    </row>
    <row r="20" spans="1:9" ht="14.25" x14ac:dyDescent="0.2">
      <c r="A20" s="75"/>
      <c r="C20" s="69"/>
      <c r="D20" s="9">
        <v>0</v>
      </c>
      <c r="E20" s="48"/>
      <c r="F20" s="63"/>
      <c r="G20" s="76"/>
      <c r="H20" s="112"/>
      <c r="I20" s="113"/>
    </row>
    <row r="21" spans="1:9" ht="14.25" x14ac:dyDescent="0.2">
      <c r="A21" s="75"/>
      <c r="C21" s="69"/>
      <c r="D21" s="9">
        <v>0</v>
      </c>
      <c r="E21" s="48"/>
      <c r="F21" s="63"/>
      <c r="G21" s="76"/>
      <c r="H21" s="112"/>
      <c r="I21" s="113"/>
    </row>
    <row r="22" spans="1:9" ht="14.25" x14ac:dyDescent="0.2">
      <c r="A22" s="75"/>
      <c r="B22" s="10" t="s">
        <v>25</v>
      </c>
      <c r="C22" s="8"/>
      <c r="D22" s="9"/>
      <c r="E22" s="48"/>
      <c r="F22" s="63"/>
      <c r="G22" s="76"/>
      <c r="H22" s="112"/>
      <c r="I22" s="113"/>
    </row>
    <row r="23" spans="1:9" ht="15" thickBot="1" x14ac:dyDescent="0.25">
      <c r="A23" s="75"/>
      <c r="B23" s="7"/>
      <c r="C23" s="8"/>
      <c r="D23" s="9"/>
      <c r="E23" s="48"/>
      <c r="F23" s="63"/>
      <c r="G23" s="76"/>
      <c r="H23" s="112"/>
      <c r="I23" s="113"/>
    </row>
    <row r="24" spans="1:9" ht="15.75" thickBot="1" x14ac:dyDescent="0.3">
      <c r="A24" s="74" t="s">
        <v>2</v>
      </c>
      <c r="B24" s="32"/>
      <c r="C24" s="5"/>
      <c r="D24" s="6"/>
      <c r="E24" s="52"/>
      <c r="F24" s="59">
        <f>(SUM(D25:D29)-MIN(D25:D29))/4</f>
        <v>0</v>
      </c>
      <c r="G24" s="76"/>
      <c r="H24" s="61">
        <f>RANK(F24,'gerely sorrend'!$D$3:$D$17)</f>
        <v>2</v>
      </c>
      <c r="I24" s="62" t="s">
        <v>28</v>
      </c>
    </row>
    <row r="25" spans="1:9" ht="14.25" x14ac:dyDescent="0.2">
      <c r="A25" s="75"/>
      <c r="B25" s="7"/>
      <c r="C25" s="38"/>
      <c r="D25" s="9">
        <v>0</v>
      </c>
      <c r="E25" s="48"/>
      <c r="F25" s="63"/>
      <c r="G25" s="76"/>
      <c r="H25" s="112"/>
      <c r="I25" s="113"/>
    </row>
    <row r="26" spans="1:9" ht="14.25" x14ac:dyDescent="0.2">
      <c r="A26" s="75"/>
      <c r="B26" s="7"/>
      <c r="C26" s="38"/>
      <c r="D26" s="9">
        <v>0</v>
      </c>
      <c r="E26" s="48"/>
      <c r="F26" s="63"/>
      <c r="G26" s="76"/>
      <c r="H26" s="112"/>
      <c r="I26" s="113"/>
    </row>
    <row r="27" spans="1:9" ht="14.25" x14ac:dyDescent="0.2">
      <c r="A27" s="75"/>
      <c r="B27" s="7"/>
      <c r="C27" s="38"/>
      <c r="D27" s="9">
        <v>0</v>
      </c>
      <c r="E27" s="48"/>
      <c r="F27" s="63"/>
      <c r="G27" s="76"/>
      <c r="H27" s="112"/>
      <c r="I27" s="113"/>
    </row>
    <row r="28" spans="1:9" ht="14.25" x14ac:dyDescent="0.2">
      <c r="A28" s="75"/>
      <c r="B28" s="7"/>
      <c r="C28" s="38"/>
      <c r="D28" s="9">
        <v>0</v>
      </c>
      <c r="E28" s="48"/>
      <c r="F28" s="63"/>
      <c r="G28" s="76"/>
      <c r="H28" s="112"/>
      <c r="I28" s="113"/>
    </row>
    <row r="29" spans="1:9" ht="14.25" x14ac:dyDescent="0.2">
      <c r="A29" s="75"/>
      <c r="B29" s="7"/>
      <c r="C29" s="38"/>
      <c r="D29" s="9">
        <v>0</v>
      </c>
      <c r="E29" s="48"/>
      <c r="F29" s="63"/>
      <c r="G29" s="76"/>
      <c r="H29" s="112"/>
      <c r="I29" s="113"/>
    </row>
    <row r="30" spans="1:9" ht="14.25" x14ac:dyDescent="0.2">
      <c r="A30" s="75"/>
      <c r="B30" s="10" t="s">
        <v>10</v>
      </c>
      <c r="C30" s="8"/>
      <c r="D30" s="9"/>
      <c r="E30" s="48"/>
      <c r="F30" s="63"/>
      <c r="G30" s="76"/>
      <c r="H30" s="112"/>
      <c r="I30" s="113"/>
    </row>
    <row r="31" spans="1:9" ht="15" thickBot="1" x14ac:dyDescent="0.25">
      <c r="A31" s="75"/>
      <c r="B31" s="7"/>
      <c r="C31" s="8"/>
      <c r="D31" s="9"/>
      <c r="E31" s="48"/>
      <c r="F31" s="63"/>
      <c r="G31" s="76"/>
      <c r="H31" s="112"/>
      <c r="I31" s="113"/>
    </row>
    <row r="32" spans="1:9" ht="15.75" thickBot="1" x14ac:dyDescent="0.3">
      <c r="A32" s="74" t="s">
        <v>3</v>
      </c>
      <c r="B32" s="32"/>
      <c r="C32" s="5"/>
      <c r="D32" s="6"/>
      <c r="E32" s="52"/>
      <c r="F32" s="59">
        <f>(SUM(D33:D37)-MIN(D33:D37))/4</f>
        <v>0</v>
      </c>
      <c r="G32" s="76"/>
      <c r="H32" s="61">
        <f>RANK(F32,'gerely sorrend'!$D$3:$D$17)</f>
        <v>2</v>
      </c>
      <c r="I32" s="62" t="s">
        <v>28</v>
      </c>
    </row>
    <row r="33" spans="1:9" ht="14.25" x14ac:dyDescent="0.2">
      <c r="A33" s="75"/>
      <c r="B33" s="7"/>
      <c r="C33" s="38"/>
      <c r="D33" s="9">
        <v>0</v>
      </c>
      <c r="E33" s="48"/>
      <c r="F33" s="63"/>
      <c r="G33" s="76"/>
      <c r="H33" s="112"/>
      <c r="I33" s="113"/>
    </row>
    <row r="34" spans="1:9" ht="14.25" x14ac:dyDescent="0.2">
      <c r="A34" s="75"/>
      <c r="B34" s="7"/>
      <c r="C34" s="38"/>
      <c r="D34" s="9">
        <v>0</v>
      </c>
      <c r="E34" s="48"/>
      <c r="F34" s="63"/>
      <c r="G34" s="76"/>
      <c r="H34" s="112"/>
      <c r="I34" s="113"/>
    </row>
    <row r="35" spans="1:9" ht="14.25" x14ac:dyDescent="0.2">
      <c r="A35" s="75"/>
      <c r="B35" s="7"/>
      <c r="C35" s="38"/>
      <c r="D35" s="9">
        <v>0</v>
      </c>
      <c r="E35" s="48"/>
      <c r="F35" s="63"/>
      <c r="G35" s="76"/>
      <c r="H35" s="112"/>
      <c r="I35" s="113"/>
    </row>
    <row r="36" spans="1:9" ht="14.25" x14ac:dyDescent="0.2">
      <c r="A36" s="75"/>
      <c r="B36" s="7"/>
      <c r="C36" s="38"/>
      <c r="D36" s="9">
        <v>0</v>
      </c>
      <c r="E36" s="48"/>
      <c r="F36" s="63"/>
      <c r="G36" s="76"/>
      <c r="H36" s="112"/>
      <c r="I36" s="113"/>
    </row>
    <row r="37" spans="1:9" ht="14.25" x14ac:dyDescent="0.2">
      <c r="A37" s="75"/>
      <c r="B37" s="7"/>
      <c r="C37" s="38"/>
      <c r="D37" s="9">
        <v>0</v>
      </c>
      <c r="E37" s="48"/>
      <c r="F37" s="63"/>
      <c r="G37" s="76"/>
      <c r="H37" s="112"/>
      <c r="I37" s="113"/>
    </row>
    <row r="38" spans="1:9" ht="14.25" x14ac:dyDescent="0.2">
      <c r="A38" s="75"/>
      <c r="B38" s="10" t="s">
        <v>10</v>
      </c>
      <c r="C38" s="8"/>
      <c r="D38" s="9"/>
      <c r="E38" s="48"/>
      <c r="F38" s="63"/>
      <c r="G38" s="76"/>
      <c r="H38" s="112"/>
      <c r="I38" s="113"/>
    </row>
    <row r="39" spans="1:9" ht="15" thickBot="1" x14ac:dyDescent="0.25">
      <c r="A39" s="75"/>
      <c r="B39" s="10"/>
      <c r="C39" s="8"/>
      <c r="D39" s="9"/>
      <c r="E39" s="48"/>
      <c r="F39" s="63"/>
      <c r="G39" s="76"/>
      <c r="H39" s="112"/>
      <c r="I39" s="113"/>
    </row>
    <row r="40" spans="1:9" ht="15.75" thickBot="1" x14ac:dyDescent="0.3">
      <c r="A40" s="74" t="s">
        <v>4</v>
      </c>
      <c r="B40" s="32"/>
      <c r="C40" s="5"/>
      <c r="D40" s="6"/>
      <c r="E40" s="52"/>
      <c r="F40" s="59">
        <f>(SUM(D41:D45)-MIN(D41:D45))/4</f>
        <v>0</v>
      </c>
      <c r="G40" s="76"/>
      <c r="H40" s="61">
        <f>RANK(F40,'gerely sorrend'!$D$3:$D$17)</f>
        <v>2</v>
      </c>
      <c r="I40" s="62" t="s">
        <v>28</v>
      </c>
    </row>
    <row r="41" spans="1:9" ht="14.25" x14ac:dyDescent="0.2">
      <c r="A41" s="75"/>
      <c r="B41" s="7"/>
      <c r="C41" s="38"/>
      <c r="D41" s="9">
        <v>0</v>
      </c>
      <c r="E41" s="48"/>
      <c r="F41" s="63"/>
      <c r="G41" s="76"/>
      <c r="H41" s="112"/>
      <c r="I41" s="113"/>
    </row>
    <row r="42" spans="1:9" ht="14.25" x14ac:dyDescent="0.2">
      <c r="A42" s="75"/>
      <c r="B42" s="7"/>
      <c r="C42" s="38"/>
      <c r="D42" s="9">
        <v>0</v>
      </c>
      <c r="E42" s="48"/>
      <c r="F42" s="63"/>
      <c r="G42" s="76"/>
      <c r="H42" s="112"/>
      <c r="I42" s="113"/>
    </row>
    <row r="43" spans="1:9" ht="14.25" x14ac:dyDescent="0.2">
      <c r="A43" s="75"/>
      <c r="B43" s="7"/>
      <c r="C43" s="38"/>
      <c r="D43" s="9">
        <v>0</v>
      </c>
      <c r="E43" s="48"/>
      <c r="F43" s="63"/>
      <c r="G43" s="76"/>
      <c r="H43" s="112"/>
      <c r="I43" s="113"/>
    </row>
    <row r="44" spans="1:9" ht="14.25" x14ac:dyDescent="0.2">
      <c r="A44" s="75"/>
      <c r="B44" s="7"/>
      <c r="C44" s="38"/>
      <c r="D44" s="9">
        <v>0</v>
      </c>
      <c r="E44" s="48"/>
      <c r="F44" s="63"/>
      <c r="G44" s="76"/>
      <c r="H44" s="112"/>
      <c r="I44" s="113"/>
    </row>
    <row r="45" spans="1:9" ht="14.25" x14ac:dyDescent="0.2">
      <c r="A45" s="75"/>
      <c r="B45" s="7"/>
      <c r="C45" s="38"/>
      <c r="D45" s="9">
        <v>0</v>
      </c>
      <c r="E45" s="48"/>
      <c r="F45" s="63"/>
      <c r="G45" s="76"/>
      <c r="H45" s="112"/>
      <c r="I45" s="113"/>
    </row>
    <row r="46" spans="1:9" ht="14.25" x14ac:dyDescent="0.2">
      <c r="A46" s="75"/>
      <c r="B46" s="10" t="s">
        <v>10</v>
      </c>
      <c r="C46" s="8"/>
      <c r="D46" s="9"/>
      <c r="E46" s="48"/>
      <c r="F46" s="63"/>
      <c r="G46" s="76"/>
      <c r="H46" s="112"/>
      <c r="I46" s="113"/>
    </row>
    <row r="47" spans="1:9" ht="15" thickBot="1" x14ac:dyDescent="0.25">
      <c r="A47" s="75"/>
      <c r="B47" s="10"/>
      <c r="C47" s="8"/>
      <c r="D47" s="9"/>
      <c r="E47" s="48"/>
      <c r="F47" s="63"/>
      <c r="G47" s="76"/>
      <c r="H47" s="112"/>
      <c r="I47" s="113"/>
    </row>
    <row r="48" spans="1:9" ht="15.75" thickBot="1" x14ac:dyDescent="0.3">
      <c r="A48" s="74" t="s">
        <v>5</v>
      </c>
      <c r="B48" s="32"/>
      <c r="C48" s="5"/>
      <c r="D48" s="6"/>
      <c r="E48" s="52"/>
      <c r="F48" s="59">
        <f>(SUM(D49:D53)-MIN(D49:D53))/4</f>
        <v>0</v>
      </c>
      <c r="G48" s="76"/>
      <c r="H48" s="61">
        <f>RANK(F48,'gerely sorrend'!$D$3:$D$17)</f>
        <v>2</v>
      </c>
      <c r="I48" s="62" t="s">
        <v>28</v>
      </c>
    </row>
    <row r="49" spans="1:9" ht="14.25" x14ac:dyDescent="0.2">
      <c r="A49" s="75"/>
      <c r="B49" s="7"/>
      <c r="C49" s="38"/>
      <c r="D49" s="9">
        <v>0</v>
      </c>
      <c r="E49" s="48"/>
      <c r="F49" s="63"/>
      <c r="G49" s="76"/>
      <c r="H49" s="112"/>
      <c r="I49" s="113"/>
    </row>
    <row r="50" spans="1:9" ht="14.25" x14ac:dyDescent="0.2">
      <c r="A50" s="75"/>
      <c r="B50" s="7"/>
      <c r="C50" s="38"/>
      <c r="D50" s="9">
        <v>0</v>
      </c>
      <c r="E50" s="48"/>
      <c r="F50" s="63"/>
      <c r="G50" s="76"/>
      <c r="H50" s="112"/>
      <c r="I50" s="113"/>
    </row>
    <row r="51" spans="1:9" ht="14.25" x14ac:dyDescent="0.2">
      <c r="A51" s="75"/>
      <c r="B51" s="7"/>
      <c r="C51" s="38"/>
      <c r="D51" s="9">
        <v>0</v>
      </c>
      <c r="E51" s="48"/>
      <c r="F51" s="63"/>
      <c r="G51" s="76"/>
      <c r="H51" s="112"/>
      <c r="I51" s="113"/>
    </row>
    <row r="52" spans="1:9" ht="14.25" x14ac:dyDescent="0.2">
      <c r="A52" s="75"/>
      <c r="B52" s="7"/>
      <c r="C52" s="38"/>
      <c r="D52" s="9">
        <v>0</v>
      </c>
      <c r="E52" s="48"/>
      <c r="F52" s="63"/>
      <c r="G52" s="76"/>
      <c r="H52" s="112"/>
      <c r="I52" s="113"/>
    </row>
    <row r="53" spans="1:9" ht="14.25" x14ac:dyDescent="0.2">
      <c r="A53" s="75"/>
      <c r="B53" s="7"/>
      <c r="C53" s="38"/>
      <c r="D53" s="9">
        <v>0</v>
      </c>
      <c r="E53" s="48"/>
      <c r="F53" s="63"/>
      <c r="G53" s="76"/>
      <c r="H53" s="112"/>
      <c r="I53" s="113"/>
    </row>
    <row r="54" spans="1:9" ht="14.25" x14ac:dyDescent="0.2">
      <c r="A54" s="75"/>
      <c r="B54" s="10" t="s">
        <v>10</v>
      </c>
      <c r="C54" s="8"/>
      <c r="D54" s="9"/>
      <c r="E54" s="48"/>
      <c r="F54" s="63"/>
      <c r="G54" s="76"/>
      <c r="H54" s="112"/>
      <c r="I54" s="113"/>
    </row>
    <row r="55" spans="1:9" ht="15" thickBot="1" x14ac:dyDescent="0.25">
      <c r="A55" s="75"/>
      <c r="B55" s="10"/>
      <c r="C55" s="8"/>
      <c r="D55" s="9"/>
      <c r="E55" s="48"/>
      <c r="F55" s="63"/>
      <c r="G55" s="76"/>
      <c r="H55" s="112"/>
      <c r="I55" s="113"/>
    </row>
    <row r="56" spans="1:9" ht="15.75" thickBot="1" x14ac:dyDescent="0.3">
      <c r="A56" s="74" t="s">
        <v>6</v>
      </c>
      <c r="B56" s="32"/>
      <c r="C56" s="5"/>
      <c r="D56" s="6"/>
      <c r="E56" s="52"/>
      <c r="F56" s="59">
        <f>(SUM(D57:D61)-MIN(D57:D61))/4</f>
        <v>0</v>
      </c>
      <c r="G56" s="76"/>
      <c r="H56" s="61">
        <f>RANK(F56,'gerely sorrend'!$D$3:$D$17)</f>
        <v>2</v>
      </c>
      <c r="I56" s="62" t="s">
        <v>28</v>
      </c>
    </row>
    <row r="57" spans="1:9" ht="14.25" x14ac:dyDescent="0.2">
      <c r="A57" s="75"/>
      <c r="B57" s="7"/>
      <c r="C57" s="38"/>
      <c r="D57" s="9">
        <v>0</v>
      </c>
      <c r="E57" s="48"/>
      <c r="F57" s="63"/>
      <c r="G57" s="76"/>
      <c r="H57" s="112"/>
      <c r="I57" s="112"/>
    </row>
    <row r="58" spans="1:9" ht="14.25" x14ac:dyDescent="0.2">
      <c r="A58" s="75"/>
      <c r="B58" s="7"/>
      <c r="C58" s="38"/>
      <c r="D58" s="9">
        <v>0</v>
      </c>
      <c r="E58" s="48"/>
      <c r="F58" s="63"/>
      <c r="G58" s="76"/>
      <c r="H58" s="112"/>
      <c r="I58" s="113"/>
    </row>
    <row r="59" spans="1:9" ht="14.25" x14ac:dyDescent="0.2">
      <c r="A59" s="75"/>
      <c r="B59" s="7"/>
      <c r="C59" s="38"/>
      <c r="D59" s="9">
        <v>0</v>
      </c>
      <c r="E59" s="48"/>
      <c r="F59" s="63"/>
      <c r="G59" s="76"/>
      <c r="H59" s="112"/>
      <c r="I59" s="113"/>
    </row>
    <row r="60" spans="1:9" ht="14.25" x14ac:dyDescent="0.2">
      <c r="A60" s="75"/>
      <c r="B60" s="7"/>
      <c r="C60" s="38"/>
      <c r="D60" s="9">
        <v>0</v>
      </c>
      <c r="E60" s="48"/>
      <c r="F60" s="63"/>
      <c r="G60" s="76"/>
      <c r="H60" s="112"/>
      <c r="I60" s="113"/>
    </row>
    <row r="61" spans="1:9" ht="14.25" x14ac:dyDescent="0.2">
      <c r="A61" s="75"/>
      <c r="B61" s="7"/>
      <c r="C61" s="38"/>
      <c r="D61" s="9">
        <v>0</v>
      </c>
      <c r="E61" s="48"/>
      <c r="F61" s="63"/>
      <c r="G61" s="76"/>
      <c r="H61" s="112"/>
      <c r="I61" s="113"/>
    </row>
    <row r="62" spans="1:9" ht="14.25" x14ac:dyDescent="0.2">
      <c r="A62" s="75"/>
      <c r="B62" s="10" t="s">
        <v>10</v>
      </c>
      <c r="C62" s="8"/>
      <c r="D62" s="9"/>
      <c r="E62" s="48"/>
      <c r="F62" s="63"/>
      <c r="G62" s="76"/>
      <c r="H62" s="112"/>
      <c r="I62" s="113"/>
    </row>
    <row r="63" spans="1:9" ht="15" thickBot="1" x14ac:dyDescent="0.25">
      <c r="A63" s="75"/>
      <c r="B63" s="10"/>
      <c r="C63" s="8"/>
      <c r="D63" s="9"/>
      <c r="E63" s="48"/>
      <c r="F63" s="63"/>
      <c r="G63" s="76"/>
      <c r="H63" s="112"/>
      <c r="I63" s="113"/>
    </row>
    <row r="64" spans="1:9" ht="15.75" thickBot="1" x14ac:dyDescent="0.3">
      <c r="A64" s="74" t="s">
        <v>7</v>
      </c>
      <c r="B64" s="32"/>
      <c r="C64" s="5"/>
      <c r="D64" s="6"/>
      <c r="E64" s="52"/>
      <c r="F64" s="59">
        <f>(SUM(D65:D69)-MIN(D65:D69))/4</f>
        <v>0</v>
      </c>
      <c r="G64" s="76"/>
      <c r="H64" s="61">
        <f>RANK(F64,'gerely sorrend'!$D$3:$D$17)</f>
        <v>2</v>
      </c>
      <c r="I64" s="62" t="s">
        <v>28</v>
      </c>
    </row>
    <row r="65" spans="1:9" ht="14.25" x14ac:dyDescent="0.2">
      <c r="A65" s="75"/>
      <c r="B65" s="7"/>
      <c r="C65" s="38"/>
      <c r="D65" s="9">
        <v>0</v>
      </c>
      <c r="E65" s="48"/>
      <c r="F65" s="63"/>
      <c r="G65" s="76"/>
      <c r="H65" s="112"/>
      <c r="I65" s="113"/>
    </row>
    <row r="66" spans="1:9" ht="14.25" x14ac:dyDescent="0.2">
      <c r="A66" s="75"/>
      <c r="B66" s="7"/>
      <c r="C66" s="38"/>
      <c r="D66" s="9">
        <v>0</v>
      </c>
      <c r="E66" s="48"/>
      <c r="F66" s="63"/>
      <c r="G66" s="76"/>
      <c r="H66" s="112"/>
      <c r="I66" s="113"/>
    </row>
    <row r="67" spans="1:9" ht="14.25" x14ac:dyDescent="0.2">
      <c r="A67" s="75"/>
      <c r="B67" s="7"/>
      <c r="C67" s="38"/>
      <c r="D67" s="9">
        <v>0</v>
      </c>
      <c r="E67" s="48"/>
      <c r="F67" s="63"/>
      <c r="G67" s="76"/>
      <c r="H67" s="112"/>
      <c r="I67" s="113"/>
    </row>
    <row r="68" spans="1:9" ht="14.25" x14ac:dyDescent="0.2">
      <c r="A68" s="75"/>
      <c r="B68" s="7"/>
      <c r="C68" s="38"/>
      <c r="D68" s="9">
        <v>0</v>
      </c>
      <c r="E68" s="48"/>
      <c r="F68" s="63"/>
      <c r="G68" s="76"/>
      <c r="H68" s="112"/>
      <c r="I68" s="113"/>
    </row>
    <row r="69" spans="1:9" ht="14.25" x14ac:dyDescent="0.2">
      <c r="A69" s="75"/>
      <c r="B69" s="7"/>
      <c r="C69" s="38"/>
      <c r="D69" s="9">
        <v>0</v>
      </c>
      <c r="E69" s="48"/>
      <c r="F69" s="63"/>
      <c r="G69" s="76"/>
      <c r="H69" s="112"/>
      <c r="I69" s="113"/>
    </row>
    <row r="70" spans="1:9" ht="14.25" x14ac:dyDescent="0.2">
      <c r="A70" s="75"/>
      <c r="B70" s="10" t="s">
        <v>10</v>
      </c>
      <c r="C70" s="8"/>
      <c r="D70" s="9"/>
      <c r="E70" s="48"/>
      <c r="F70" s="63"/>
      <c r="G70" s="76"/>
      <c r="H70" s="112"/>
      <c r="I70" s="113"/>
    </row>
    <row r="71" spans="1:9" ht="15" thickBot="1" x14ac:dyDescent="0.25">
      <c r="A71" s="75"/>
      <c r="B71" s="10"/>
      <c r="C71" s="8"/>
      <c r="D71" s="9"/>
      <c r="E71" s="48"/>
      <c r="F71" s="63"/>
      <c r="G71" s="76"/>
      <c r="H71" s="112"/>
      <c r="I71" s="113"/>
    </row>
    <row r="72" spans="1:9" ht="15.75" thickBot="1" x14ac:dyDescent="0.3">
      <c r="A72" s="74" t="s">
        <v>18</v>
      </c>
      <c r="B72" s="32"/>
      <c r="C72" s="5"/>
      <c r="D72" s="6"/>
      <c r="E72" s="52"/>
      <c r="F72" s="59">
        <f>(SUM(D73:D77)-MIN(D73:D77))/4</f>
        <v>0</v>
      </c>
      <c r="G72" s="76"/>
      <c r="H72" s="61">
        <f>RANK(F72,'gerely sorrend'!$D$3:$D$17)</f>
        <v>2</v>
      </c>
      <c r="I72" s="62" t="s">
        <v>28</v>
      </c>
    </row>
    <row r="73" spans="1:9" ht="14.25" x14ac:dyDescent="0.2">
      <c r="A73" s="75"/>
      <c r="B73" s="7"/>
      <c r="C73" s="38"/>
      <c r="D73" s="9">
        <v>0</v>
      </c>
      <c r="E73" s="48"/>
      <c r="F73" s="63"/>
      <c r="G73" s="76"/>
      <c r="H73" s="112"/>
      <c r="I73" s="113"/>
    </row>
    <row r="74" spans="1:9" ht="14.25" x14ac:dyDescent="0.2">
      <c r="A74" s="75"/>
      <c r="B74" s="7"/>
      <c r="C74" s="38"/>
      <c r="D74" s="9">
        <v>0</v>
      </c>
      <c r="E74" s="48"/>
      <c r="F74" s="63"/>
      <c r="G74" s="76"/>
      <c r="H74" s="112"/>
      <c r="I74" s="113"/>
    </row>
    <row r="75" spans="1:9" ht="14.25" x14ac:dyDescent="0.2">
      <c r="A75" s="75"/>
      <c r="B75" s="7"/>
      <c r="C75" s="38"/>
      <c r="D75" s="9">
        <v>0</v>
      </c>
      <c r="E75" s="48"/>
      <c r="F75" s="63"/>
      <c r="G75" s="76"/>
      <c r="H75" s="112"/>
      <c r="I75" s="113"/>
    </row>
    <row r="76" spans="1:9" ht="14.25" x14ac:dyDescent="0.2">
      <c r="A76" s="75"/>
      <c r="B76" s="7"/>
      <c r="C76" s="38"/>
      <c r="D76" s="9">
        <v>0</v>
      </c>
      <c r="E76" s="48"/>
      <c r="F76" s="63"/>
      <c r="G76" s="76"/>
      <c r="H76" s="112"/>
      <c r="I76" s="113"/>
    </row>
    <row r="77" spans="1:9" ht="14.25" x14ac:dyDescent="0.2">
      <c r="A77" s="75"/>
      <c r="B77" s="7"/>
      <c r="C77" s="38"/>
      <c r="D77" s="9">
        <v>0</v>
      </c>
      <c r="E77" s="48"/>
      <c r="F77" s="63"/>
      <c r="G77" s="76"/>
      <c r="H77" s="112"/>
      <c r="I77" s="113"/>
    </row>
    <row r="78" spans="1:9" ht="14.25" x14ac:dyDescent="0.2">
      <c r="A78" s="75"/>
      <c r="B78" s="10" t="s">
        <v>10</v>
      </c>
      <c r="C78" s="8"/>
      <c r="D78" s="9"/>
      <c r="E78" s="48"/>
      <c r="F78" s="63"/>
      <c r="G78" s="76"/>
      <c r="H78" s="112"/>
      <c r="I78" s="113"/>
    </row>
    <row r="79" spans="1:9" ht="15" thickBot="1" x14ac:dyDescent="0.25">
      <c r="A79" s="71"/>
      <c r="B79" s="33"/>
      <c r="C79" s="34"/>
      <c r="D79" s="36"/>
      <c r="E79" s="42"/>
      <c r="F79" s="65"/>
      <c r="G79" s="76"/>
      <c r="H79" s="112"/>
      <c r="I79" s="113"/>
    </row>
    <row r="80" spans="1:9" ht="15.75" thickBot="1" x14ac:dyDescent="0.3">
      <c r="A80" s="74" t="s">
        <v>19</v>
      </c>
      <c r="B80" s="32"/>
      <c r="C80" s="5"/>
      <c r="D80" s="6"/>
      <c r="E80" s="52"/>
      <c r="F80" s="59">
        <f>(SUM(D81:D85)-MIN(D81:D85))/4</f>
        <v>0</v>
      </c>
      <c r="G80" s="76"/>
      <c r="H80" s="61">
        <f>RANK(F80,'gerely sorrend'!$D$3:$D$17)</f>
        <v>2</v>
      </c>
      <c r="I80" s="62" t="s">
        <v>28</v>
      </c>
    </row>
    <row r="81" spans="1:9" ht="14.25" x14ac:dyDescent="0.2">
      <c r="A81" s="75"/>
      <c r="B81" s="7"/>
      <c r="C81" s="38"/>
      <c r="D81" s="9">
        <v>0</v>
      </c>
      <c r="E81" s="48"/>
      <c r="F81" s="63"/>
      <c r="G81" s="76"/>
      <c r="H81" s="112"/>
      <c r="I81" s="113"/>
    </row>
    <row r="82" spans="1:9" ht="14.25" x14ac:dyDescent="0.2">
      <c r="A82" s="75"/>
      <c r="B82" s="7"/>
      <c r="C82" s="38"/>
      <c r="D82" s="9">
        <v>0</v>
      </c>
      <c r="E82" s="48"/>
      <c r="F82" s="63"/>
      <c r="G82" s="76"/>
      <c r="H82" s="112"/>
      <c r="I82" s="113"/>
    </row>
    <row r="83" spans="1:9" ht="14.25" x14ac:dyDescent="0.2">
      <c r="A83" s="75"/>
      <c r="B83" s="7"/>
      <c r="C83" s="38"/>
      <c r="D83" s="9">
        <v>0</v>
      </c>
      <c r="E83" s="48"/>
      <c r="F83" s="63"/>
      <c r="G83" s="76"/>
      <c r="H83" s="112"/>
      <c r="I83" s="113"/>
    </row>
    <row r="84" spans="1:9" ht="14.25" x14ac:dyDescent="0.2">
      <c r="A84" s="75"/>
      <c r="B84" s="7"/>
      <c r="C84" s="38"/>
      <c r="D84" s="9">
        <v>0</v>
      </c>
      <c r="E84" s="48"/>
      <c r="F84" s="63"/>
      <c r="G84" s="76"/>
      <c r="H84" s="112"/>
      <c r="I84" s="113"/>
    </row>
    <row r="85" spans="1:9" ht="14.25" x14ac:dyDescent="0.2">
      <c r="A85" s="75"/>
      <c r="B85" s="7"/>
      <c r="C85" s="38"/>
      <c r="D85" s="9">
        <v>0</v>
      </c>
      <c r="E85" s="48"/>
      <c r="F85" s="63"/>
      <c r="G85" s="76"/>
      <c r="H85" s="112"/>
      <c r="I85" s="113"/>
    </row>
    <row r="86" spans="1:9" ht="14.25" x14ac:dyDescent="0.2">
      <c r="A86" s="75"/>
      <c r="B86" s="10" t="s">
        <v>10</v>
      </c>
      <c r="C86" s="8"/>
      <c r="D86" s="9"/>
      <c r="E86" s="48"/>
      <c r="F86" s="63"/>
      <c r="G86" s="76"/>
      <c r="H86" s="112"/>
      <c r="I86" s="113"/>
    </row>
    <row r="87" spans="1:9" ht="15" thickBot="1" x14ac:dyDescent="0.25">
      <c r="A87" s="75"/>
      <c r="C87" s="35"/>
      <c r="D87" s="9"/>
      <c r="E87" s="48"/>
      <c r="F87" s="63"/>
      <c r="G87" s="76"/>
      <c r="H87" s="112"/>
      <c r="I87" s="113"/>
    </row>
    <row r="88" spans="1:9" ht="15.75" thickBot="1" x14ac:dyDescent="0.3">
      <c r="A88" s="74" t="s">
        <v>20</v>
      </c>
      <c r="B88" s="32"/>
      <c r="C88" s="5"/>
      <c r="D88" s="6"/>
      <c r="E88" s="52"/>
      <c r="F88" s="59">
        <f>(SUM(D89:D93)-MIN(D89:D93))/4</f>
        <v>0</v>
      </c>
      <c r="G88" s="76"/>
      <c r="H88" s="61">
        <f>RANK(F88,'gerely sorrend'!$D$3:$D$17)</f>
        <v>2</v>
      </c>
      <c r="I88" s="62" t="s">
        <v>28</v>
      </c>
    </row>
    <row r="89" spans="1:9" ht="14.25" x14ac:dyDescent="0.2">
      <c r="A89" s="75"/>
      <c r="B89" s="7"/>
      <c r="C89" s="38"/>
      <c r="D89" s="9">
        <v>0</v>
      </c>
      <c r="E89" s="48"/>
      <c r="F89" s="63"/>
      <c r="G89" s="76"/>
      <c r="H89" s="112"/>
      <c r="I89" s="113"/>
    </row>
    <row r="90" spans="1:9" ht="14.25" x14ac:dyDescent="0.2">
      <c r="A90" s="75"/>
      <c r="B90" s="7"/>
      <c r="C90" s="38"/>
      <c r="D90" s="9">
        <v>0</v>
      </c>
      <c r="E90" s="48"/>
      <c r="F90" s="63"/>
      <c r="G90" s="76"/>
      <c r="H90" s="112"/>
      <c r="I90" s="113"/>
    </row>
    <row r="91" spans="1:9" ht="14.25" x14ac:dyDescent="0.2">
      <c r="A91" s="75"/>
      <c r="B91" s="7"/>
      <c r="C91" s="38"/>
      <c r="D91" s="9">
        <v>0</v>
      </c>
      <c r="E91" s="48"/>
      <c r="F91" s="63"/>
      <c r="G91" s="76"/>
      <c r="H91" s="112"/>
      <c r="I91" s="113"/>
    </row>
    <row r="92" spans="1:9" ht="14.25" x14ac:dyDescent="0.2">
      <c r="A92" s="75"/>
      <c r="B92" s="7"/>
      <c r="C92" s="38"/>
      <c r="D92" s="9">
        <v>0</v>
      </c>
      <c r="E92" s="48"/>
      <c r="F92" s="63"/>
      <c r="G92" s="76"/>
      <c r="H92" s="112"/>
      <c r="I92" s="113"/>
    </row>
    <row r="93" spans="1:9" ht="14.25" x14ac:dyDescent="0.2">
      <c r="A93" s="75"/>
      <c r="B93" s="7"/>
      <c r="C93" s="38"/>
      <c r="D93" s="9">
        <v>0</v>
      </c>
      <c r="E93" s="48"/>
      <c r="F93" s="63"/>
      <c r="G93" s="76"/>
      <c r="H93" s="112"/>
      <c r="I93" s="113"/>
    </row>
    <row r="94" spans="1:9" ht="14.25" x14ac:dyDescent="0.2">
      <c r="A94" s="75"/>
      <c r="B94" s="10" t="s">
        <v>10</v>
      </c>
      <c r="C94" s="8"/>
      <c r="D94" s="9"/>
      <c r="E94" s="48"/>
      <c r="F94" s="63"/>
      <c r="G94" s="76"/>
      <c r="H94" s="112"/>
      <c r="I94" s="113"/>
    </row>
    <row r="95" spans="1:9" ht="15" thickBot="1" x14ac:dyDescent="0.25">
      <c r="A95" s="75"/>
      <c r="C95" s="35"/>
      <c r="D95" s="9"/>
      <c r="E95" s="48"/>
      <c r="F95" s="63"/>
      <c r="G95" s="76"/>
      <c r="H95" s="112"/>
      <c r="I95" s="113"/>
    </row>
    <row r="96" spans="1:9" ht="15.75" thickBot="1" x14ac:dyDescent="0.3">
      <c r="A96" s="74" t="s">
        <v>21</v>
      </c>
      <c r="B96" s="32"/>
      <c r="C96" s="5"/>
      <c r="D96" s="6"/>
      <c r="E96" s="52"/>
      <c r="F96" s="59">
        <f>(SUM(D97:D101)-MIN(D97:D101))/4</f>
        <v>0</v>
      </c>
      <c r="G96" s="76"/>
      <c r="H96" s="61">
        <f>RANK(F96,'gerely sorrend'!$D$3:$D$17)</f>
        <v>2</v>
      </c>
      <c r="I96" s="62" t="s">
        <v>28</v>
      </c>
    </row>
    <row r="97" spans="1:9" ht="14.25" x14ac:dyDescent="0.2">
      <c r="A97" s="75"/>
      <c r="B97" s="7"/>
      <c r="C97" s="38"/>
      <c r="D97" s="9">
        <v>0</v>
      </c>
      <c r="E97" s="48"/>
      <c r="F97" s="63"/>
      <c r="G97" s="76"/>
      <c r="H97" s="112"/>
      <c r="I97" s="113"/>
    </row>
    <row r="98" spans="1:9" ht="14.25" x14ac:dyDescent="0.2">
      <c r="A98" s="75"/>
      <c r="B98" s="7"/>
      <c r="C98" s="38"/>
      <c r="D98" s="9">
        <v>0</v>
      </c>
      <c r="E98" s="48"/>
      <c r="F98" s="63"/>
      <c r="G98" s="76"/>
      <c r="H98" s="112"/>
      <c r="I98" s="113"/>
    </row>
    <row r="99" spans="1:9" ht="14.25" x14ac:dyDescent="0.2">
      <c r="A99" s="75"/>
      <c r="B99" s="7"/>
      <c r="C99" s="38"/>
      <c r="D99" s="9">
        <v>0</v>
      </c>
      <c r="E99" s="48"/>
      <c r="F99" s="63"/>
      <c r="G99" s="76"/>
      <c r="H99" s="112"/>
      <c r="I99" s="113"/>
    </row>
    <row r="100" spans="1:9" ht="14.25" x14ac:dyDescent="0.2">
      <c r="A100" s="75"/>
      <c r="B100" s="7"/>
      <c r="C100" s="38"/>
      <c r="D100" s="9">
        <v>0</v>
      </c>
      <c r="E100" s="48"/>
      <c r="F100" s="63"/>
      <c r="G100" s="76"/>
      <c r="H100" s="112"/>
      <c r="I100" s="113"/>
    </row>
    <row r="101" spans="1:9" ht="14.25" x14ac:dyDescent="0.2">
      <c r="A101" s="75"/>
      <c r="B101" s="7"/>
      <c r="C101" s="38"/>
      <c r="D101" s="9">
        <v>0</v>
      </c>
      <c r="E101" s="48"/>
      <c r="F101" s="63"/>
      <c r="G101" s="76"/>
      <c r="H101" s="112"/>
      <c r="I101" s="113"/>
    </row>
    <row r="102" spans="1:9" ht="14.25" x14ac:dyDescent="0.2">
      <c r="A102" s="75"/>
      <c r="B102" s="10" t="s">
        <v>10</v>
      </c>
      <c r="C102" s="8"/>
      <c r="D102" s="9"/>
      <c r="E102" s="48"/>
      <c r="F102" s="63"/>
      <c r="G102" s="76"/>
      <c r="H102" s="112"/>
      <c r="I102" s="113"/>
    </row>
    <row r="103" spans="1:9" ht="15" thickBot="1" x14ac:dyDescent="0.25">
      <c r="A103" s="75"/>
      <c r="B103" s="7"/>
      <c r="C103" s="8"/>
      <c r="D103" s="9"/>
      <c r="E103" s="48"/>
      <c r="F103" s="63"/>
      <c r="G103" s="76"/>
      <c r="H103" s="112"/>
      <c r="I103" s="113"/>
    </row>
    <row r="104" spans="1:9" ht="15.75" thickBot="1" x14ac:dyDescent="0.3">
      <c r="A104" s="74" t="s">
        <v>22</v>
      </c>
      <c r="B104" s="32"/>
      <c r="C104" s="5"/>
      <c r="D104" s="6"/>
      <c r="E104" s="52"/>
      <c r="F104" s="59">
        <f>(SUM(D105:D109)-MIN(D105:D109))/4</f>
        <v>0</v>
      </c>
      <c r="G104" s="76"/>
      <c r="H104" s="61">
        <f>RANK(F104,'gerely sorrend'!$D$3:$D$17)</f>
        <v>2</v>
      </c>
      <c r="I104" s="62" t="s">
        <v>28</v>
      </c>
    </row>
    <row r="105" spans="1:9" ht="14.25" x14ac:dyDescent="0.2">
      <c r="A105" s="75"/>
      <c r="B105" s="7"/>
      <c r="C105" s="38"/>
      <c r="D105" s="9">
        <v>0</v>
      </c>
      <c r="E105" s="48"/>
      <c r="F105" s="63"/>
      <c r="G105" s="76"/>
      <c r="H105" s="112"/>
      <c r="I105" s="113"/>
    </row>
    <row r="106" spans="1:9" ht="14.25" x14ac:dyDescent="0.2">
      <c r="A106" s="75"/>
      <c r="B106" s="7"/>
      <c r="C106" s="38"/>
      <c r="D106" s="9">
        <v>0</v>
      </c>
      <c r="E106" s="48"/>
      <c r="F106" s="63"/>
      <c r="G106" s="76"/>
      <c r="H106" s="112"/>
      <c r="I106" s="113"/>
    </row>
    <row r="107" spans="1:9" ht="14.25" x14ac:dyDescent="0.2">
      <c r="A107" s="75"/>
      <c r="B107" s="7"/>
      <c r="C107" s="38"/>
      <c r="D107" s="9">
        <v>0</v>
      </c>
      <c r="E107" s="48"/>
      <c r="F107" s="63"/>
      <c r="G107" s="76"/>
      <c r="H107" s="112"/>
      <c r="I107" s="113"/>
    </row>
    <row r="108" spans="1:9" ht="14.25" x14ac:dyDescent="0.2">
      <c r="A108" s="75"/>
      <c r="B108" s="7"/>
      <c r="C108" s="38"/>
      <c r="D108" s="9">
        <v>0</v>
      </c>
      <c r="E108" s="48"/>
      <c r="F108" s="63"/>
      <c r="G108" s="76"/>
      <c r="H108" s="112"/>
      <c r="I108" s="113"/>
    </row>
    <row r="109" spans="1:9" ht="14.25" x14ac:dyDescent="0.2">
      <c r="A109" s="75"/>
      <c r="B109" s="7"/>
      <c r="C109" s="38"/>
      <c r="D109" s="9">
        <v>0</v>
      </c>
      <c r="E109" s="48"/>
      <c r="F109" s="63"/>
      <c r="G109" s="76"/>
      <c r="H109" s="112"/>
      <c r="I109" s="113"/>
    </row>
    <row r="110" spans="1:9" ht="14.25" x14ac:dyDescent="0.2">
      <c r="A110" s="75"/>
      <c r="B110" s="10" t="s">
        <v>10</v>
      </c>
      <c r="C110" s="8"/>
      <c r="D110" s="9"/>
      <c r="E110" s="48"/>
      <c r="F110" s="63"/>
      <c r="G110" s="76"/>
      <c r="H110" s="112"/>
      <c r="I110" s="113"/>
    </row>
    <row r="111" spans="1:9" ht="15" thickBot="1" x14ac:dyDescent="0.25">
      <c r="A111" s="75"/>
      <c r="B111" s="7"/>
      <c r="C111" s="8"/>
      <c r="D111" s="9"/>
      <c r="E111" s="48"/>
      <c r="F111" s="63"/>
      <c r="G111" s="76"/>
      <c r="H111" s="112"/>
      <c r="I111" s="113"/>
    </row>
    <row r="112" spans="1:9" ht="15.75" thickBot="1" x14ac:dyDescent="0.3">
      <c r="A112" s="74" t="s">
        <v>23</v>
      </c>
      <c r="B112" s="32"/>
      <c r="C112" s="5"/>
      <c r="D112" s="6"/>
      <c r="E112" s="52"/>
      <c r="F112" s="59">
        <f>(SUM(D113:D117)-MIN(D113:D117))/4</f>
        <v>0</v>
      </c>
      <c r="G112" s="76"/>
      <c r="H112" s="61">
        <f>RANK(F112,'gerely sorrend'!$D$3:$D$17)</f>
        <v>2</v>
      </c>
      <c r="I112" s="62" t="s">
        <v>28</v>
      </c>
    </row>
    <row r="113" spans="1:9" ht="14.25" x14ac:dyDescent="0.2">
      <c r="A113" s="75"/>
      <c r="B113" s="7"/>
      <c r="C113" s="38"/>
      <c r="D113" s="9">
        <v>0</v>
      </c>
      <c r="E113" s="48"/>
      <c r="F113" s="63"/>
      <c r="G113" s="76"/>
      <c r="H113" s="112"/>
      <c r="I113" s="113"/>
    </row>
    <row r="114" spans="1:9" ht="14.25" x14ac:dyDescent="0.2">
      <c r="A114" s="75"/>
      <c r="B114" s="7"/>
      <c r="C114" s="38"/>
      <c r="D114" s="9">
        <v>0</v>
      </c>
      <c r="E114" s="48"/>
      <c r="F114" s="63"/>
      <c r="G114" s="76"/>
      <c r="H114" s="112"/>
      <c r="I114" s="113"/>
    </row>
    <row r="115" spans="1:9" ht="14.25" x14ac:dyDescent="0.2">
      <c r="A115" s="75"/>
      <c r="B115" s="7"/>
      <c r="C115" s="38"/>
      <c r="D115" s="9">
        <v>0</v>
      </c>
      <c r="E115" s="48"/>
      <c r="F115" s="63"/>
      <c r="G115" s="76"/>
      <c r="H115" s="112"/>
      <c r="I115" s="113"/>
    </row>
    <row r="116" spans="1:9" ht="14.25" x14ac:dyDescent="0.2">
      <c r="A116" s="75"/>
      <c r="B116" s="7"/>
      <c r="C116" s="38"/>
      <c r="D116" s="9">
        <v>0</v>
      </c>
      <c r="E116" s="48"/>
      <c r="F116" s="63"/>
      <c r="G116" s="76"/>
      <c r="H116" s="112"/>
      <c r="I116" s="113"/>
    </row>
    <row r="117" spans="1:9" ht="14.25" x14ac:dyDescent="0.2">
      <c r="A117" s="75"/>
      <c r="B117" s="7"/>
      <c r="C117" s="38"/>
      <c r="D117" s="9">
        <v>0</v>
      </c>
      <c r="E117" s="48"/>
      <c r="F117" s="63"/>
      <c r="G117" s="76"/>
      <c r="H117" s="112"/>
      <c r="I117" s="113"/>
    </row>
    <row r="118" spans="1:9" ht="14.25" x14ac:dyDescent="0.2">
      <c r="A118" s="75"/>
      <c r="B118" s="10" t="s">
        <v>10</v>
      </c>
      <c r="C118" s="8"/>
      <c r="D118" s="9"/>
      <c r="E118" s="48"/>
      <c r="F118" s="63"/>
      <c r="G118" s="76"/>
      <c r="H118" s="112"/>
      <c r="I118" s="113"/>
    </row>
    <row r="119" spans="1:9" ht="15" thickBot="1" x14ac:dyDescent="0.25">
      <c r="A119" s="75"/>
      <c r="B119" s="7"/>
      <c r="C119" s="8"/>
      <c r="D119" s="9"/>
      <c r="E119" s="48"/>
      <c r="F119" s="63"/>
      <c r="G119" s="76"/>
      <c r="H119" s="112"/>
      <c r="I119" s="113"/>
    </row>
    <row r="120" spans="1:9" ht="15.75" thickBot="1" x14ac:dyDescent="0.3">
      <c r="A120" s="74" t="s">
        <v>24</v>
      </c>
      <c r="B120" s="32"/>
      <c r="C120" s="5"/>
      <c r="D120" s="6"/>
      <c r="E120" s="52"/>
      <c r="F120" s="59">
        <f>(SUM(D121:D125)-MIN(D121:D125))/4</f>
        <v>0</v>
      </c>
      <c r="G120" s="76"/>
      <c r="H120" s="61">
        <f>RANK(F120,'gerely sorrend'!$D$3:$D$17)</f>
        <v>2</v>
      </c>
      <c r="I120" s="62" t="s">
        <v>28</v>
      </c>
    </row>
    <row r="121" spans="1:9" x14ac:dyDescent="0.2">
      <c r="A121" s="75"/>
      <c r="B121" s="7"/>
      <c r="C121" s="38"/>
      <c r="D121" s="9">
        <v>0</v>
      </c>
      <c r="E121" s="48"/>
      <c r="F121" s="54"/>
      <c r="H121" s="110"/>
      <c r="I121" s="110"/>
    </row>
    <row r="122" spans="1:9" x14ac:dyDescent="0.2">
      <c r="A122" s="75"/>
      <c r="B122" s="7"/>
      <c r="C122" s="38"/>
      <c r="D122" s="9">
        <v>0</v>
      </c>
      <c r="E122" s="48"/>
      <c r="F122" s="54"/>
      <c r="H122" s="110"/>
      <c r="I122" s="110"/>
    </row>
    <row r="123" spans="1:9" x14ac:dyDescent="0.2">
      <c r="A123" s="75"/>
      <c r="B123" s="7"/>
      <c r="C123" s="38"/>
      <c r="D123" s="9">
        <v>0</v>
      </c>
      <c r="E123" s="48"/>
      <c r="F123" s="54"/>
      <c r="H123" s="110"/>
      <c r="I123" s="110"/>
    </row>
    <row r="124" spans="1:9" x14ac:dyDescent="0.2">
      <c r="A124" s="75"/>
      <c r="B124" s="7"/>
      <c r="C124" s="38"/>
      <c r="D124" s="9">
        <v>0</v>
      </c>
      <c r="E124" s="48"/>
      <c r="F124" s="54"/>
      <c r="H124" s="110"/>
      <c r="I124" s="110"/>
    </row>
    <row r="125" spans="1:9" x14ac:dyDescent="0.2">
      <c r="A125" s="75"/>
      <c r="B125" s="7"/>
      <c r="C125" s="38"/>
      <c r="D125" s="9">
        <v>0</v>
      </c>
      <c r="E125" s="48"/>
      <c r="F125" s="54"/>
      <c r="H125" s="110"/>
      <c r="I125" s="110"/>
    </row>
    <row r="126" spans="1:9" x14ac:dyDescent="0.2">
      <c r="A126" s="75"/>
      <c r="B126" s="10" t="s">
        <v>10</v>
      </c>
      <c r="C126" s="8"/>
      <c r="D126" s="9"/>
      <c r="E126" s="48"/>
      <c r="F126" s="54"/>
      <c r="H126" s="110"/>
      <c r="I126" s="110"/>
    </row>
    <row r="127" spans="1:9" x14ac:dyDescent="0.2">
      <c r="A127" s="75"/>
      <c r="B127" s="10"/>
      <c r="C127" s="8"/>
      <c r="D127" s="9"/>
      <c r="E127" s="48"/>
      <c r="F127" s="54"/>
      <c r="H127" s="110"/>
      <c r="I127" s="110"/>
    </row>
    <row r="128" spans="1:9" x14ac:dyDescent="0.2">
      <c r="A128" s="75"/>
      <c r="B128" s="7"/>
      <c r="C128" s="8"/>
      <c r="D128" s="9"/>
      <c r="E128" s="48"/>
      <c r="F128" s="54"/>
      <c r="H128" s="110"/>
      <c r="I128" s="110"/>
    </row>
    <row r="129" spans="1:9" x14ac:dyDescent="0.2">
      <c r="A129" s="75"/>
      <c r="B129" s="7"/>
      <c r="C129" s="8"/>
      <c r="D129" s="9"/>
      <c r="E129" s="48"/>
      <c r="F129" s="54"/>
      <c r="H129" s="110"/>
      <c r="I129" s="110"/>
    </row>
    <row r="130" spans="1:9" x14ac:dyDescent="0.2">
      <c r="A130" s="75"/>
      <c r="B130" s="7"/>
      <c r="C130" s="8"/>
      <c r="D130" s="9"/>
      <c r="E130" s="48"/>
      <c r="F130" s="54"/>
      <c r="H130" s="110"/>
      <c r="I130" s="110"/>
    </row>
    <row r="131" spans="1:9" x14ac:dyDescent="0.2">
      <c r="A131" s="75"/>
      <c r="B131" s="7"/>
      <c r="C131" s="8"/>
      <c r="D131" s="9"/>
      <c r="E131" s="48"/>
      <c r="F131" s="54"/>
      <c r="H131" s="110"/>
      <c r="I131" s="110"/>
    </row>
    <row r="132" spans="1:9" x14ac:dyDescent="0.2">
      <c r="A132" s="75"/>
      <c r="B132" s="7"/>
      <c r="C132" s="8"/>
      <c r="D132" s="9"/>
      <c r="E132" s="48"/>
      <c r="F132" s="54"/>
      <c r="H132" s="110"/>
      <c r="I132" s="110"/>
    </row>
    <row r="133" spans="1:9" x14ac:dyDescent="0.2">
      <c r="A133" s="75"/>
      <c r="B133" s="7"/>
      <c r="C133" s="8"/>
      <c r="D133" s="9"/>
      <c r="E133" s="48"/>
      <c r="F133" s="54"/>
      <c r="H133" s="110"/>
      <c r="I133" s="110"/>
    </row>
    <row r="134" spans="1:9" x14ac:dyDescent="0.2">
      <c r="A134" s="75"/>
      <c r="B134" s="7"/>
      <c r="C134" s="8"/>
      <c r="D134" s="9"/>
      <c r="E134" s="48"/>
      <c r="F134" s="54"/>
      <c r="H134" s="110"/>
      <c r="I134" s="110"/>
    </row>
    <row r="135" spans="1:9" x14ac:dyDescent="0.2">
      <c r="A135" s="75"/>
      <c r="B135" s="7"/>
      <c r="C135" s="8"/>
      <c r="D135" s="9"/>
      <c r="E135" s="48"/>
      <c r="F135" s="54"/>
      <c r="H135" s="110"/>
      <c r="I135" s="110"/>
    </row>
    <row r="136" spans="1:9" x14ac:dyDescent="0.2">
      <c r="A136" s="75"/>
      <c r="B136" s="7"/>
      <c r="C136" s="8"/>
      <c r="D136" s="9"/>
      <c r="E136" s="48"/>
      <c r="F136" s="54"/>
      <c r="H136" s="110"/>
      <c r="I136" s="110"/>
    </row>
    <row r="137" spans="1:9" x14ac:dyDescent="0.2">
      <c r="A137" s="75"/>
      <c r="B137" s="7"/>
      <c r="C137" s="8"/>
      <c r="D137" s="9"/>
      <c r="E137" s="48"/>
      <c r="F137" s="54"/>
      <c r="H137" s="110"/>
      <c r="I137" s="110"/>
    </row>
    <row r="138" spans="1:9" x14ac:dyDescent="0.2">
      <c r="A138" s="75"/>
      <c r="B138" s="7"/>
      <c r="C138" s="8"/>
      <c r="D138" s="9"/>
      <c r="E138" s="48"/>
      <c r="F138" s="54"/>
      <c r="H138" s="110"/>
      <c r="I138" s="110"/>
    </row>
    <row r="139" spans="1:9" x14ac:dyDescent="0.2">
      <c r="A139" s="75"/>
      <c r="B139" s="7"/>
      <c r="C139" s="8"/>
      <c r="D139" s="9"/>
      <c r="E139" s="48"/>
      <c r="F139" s="54"/>
      <c r="H139" s="110"/>
      <c r="I139" s="110"/>
    </row>
    <row r="140" spans="1:9" x14ac:dyDescent="0.2">
      <c r="A140" s="75"/>
      <c r="B140" s="7"/>
      <c r="C140" s="8"/>
      <c r="D140" s="9"/>
      <c r="E140" s="48"/>
      <c r="F140" s="54"/>
      <c r="H140" s="110"/>
      <c r="I140" s="110"/>
    </row>
    <row r="141" spans="1:9" x14ac:dyDescent="0.2">
      <c r="A141" s="75"/>
      <c r="B141" s="7"/>
      <c r="C141" s="8"/>
      <c r="D141" s="9"/>
      <c r="E141" s="48"/>
      <c r="F141" s="54"/>
      <c r="H141" s="110"/>
      <c r="I141" s="110"/>
    </row>
    <row r="142" spans="1:9" x14ac:dyDescent="0.2">
      <c r="A142" s="75"/>
      <c r="B142" s="7"/>
      <c r="C142" s="8"/>
      <c r="D142" s="9"/>
      <c r="E142" s="48"/>
      <c r="F142" s="54"/>
      <c r="H142" s="110"/>
      <c r="I142" s="110"/>
    </row>
    <row r="143" spans="1:9" x14ac:dyDescent="0.2">
      <c r="A143" s="75"/>
      <c r="B143" s="7"/>
      <c r="C143" s="8"/>
      <c r="D143" s="9"/>
      <c r="E143" s="48"/>
      <c r="F143" s="49"/>
      <c r="H143" s="110"/>
      <c r="I143" s="110"/>
    </row>
    <row r="144" spans="1:9" x14ac:dyDescent="0.2">
      <c r="A144" s="75"/>
      <c r="B144" s="7"/>
      <c r="C144" s="8"/>
      <c r="D144" s="9"/>
      <c r="E144" s="48"/>
      <c r="F144" s="49"/>
      <c r="H144" s="110"/>
      <c r="I144" s="110"/>
    </row>
    <row r="145" spans="1:9" x14ac:dyDescent="0.2">
      <c r="A145" s="75"/>
      <c r="B145" s="7"/>
      <c r="C145" s="8"/>
      <c r="D145" s="9"/>
      <c r="E145" s="48"/>
      <c r="F145" s="49"/>
      <c r="H145" s="110"/>
      <c r="I145" s="110"/>
    </row>
    <row r="146" spans="1:9" x14ac:dyDescent="0.2">
      <c r="A146" s="75"/>
      <c r="B146" s="7"/>
      <c r="C146" s="8"/>
      <c r="D146" s="9"/>
      <c r="E146" s="48"/>
      <c r="F146" s="49"/>
      <c r="H146" s="110"/>
      <c r="I146" s="110"/>
    </row>
    <row r="147" spans="1:9" x14ac:dyDescent="0.2">
      <c r="A147" s="75"/>
      <c r="B147" s="7"/>
      <c r="C147" s="8"/>
      <c r="D147" s="9"/>
      <c r="E147" s="48"/>
      <c r="F147" s="49"/>
      <c r="H147" s="110"/>
      <c r="I147" s="110"/>
    </row>
    <row r="148" spans="1:9" x14ac:dyDescent="0.2">
      <c r="A148" s="75"/>
      <c r="B148" s="7"/>
      <c r="C148" s="8"/>
      <c r="D148" s="9"/>
      <c r="E148" s="48"/>
      <c r="F148" s="49"/>
      <c r="H148" s="110"/>
      <c r="I148" s="110"/>
    </row>
    <row r="149" spans="1:9" x14ac:dyDescent="0.2">
      <c r="A149" s="75"/>
      <c r="B149" s="7"/>
      <c r="C149" s="8"/>
      <c r="D149" s="9"/>
      <c r="E149" s="48"/>
      <c r="F149" s="49"/>
      <c r="H149" s="110"/>
      <c r="I149" s="110"/>
    </row>
    <row r="150" spans="1:9" x14ac:dyDescent="0.2">
      <c r="A150" s="75"/>
      <c r="B150" s="7"/>
      <c r="C150" s="8"/>
      <c r="D150" s="9"/>
      <c r="E150" s="48"/>
      <c r="F150" s="49"/>
      <c r="H150" s="110"/>
      <c r="I150" s="110"/>
    </row>
    <row r="151" spans="1:9" x14ac:dyDescent="0.2">
      <c r="A151" s="75"/>
      <c r="B151" s="7"/>
      <c r="C151" s="8"/>
      <c r="D151" s="9"/>
      <c r="E151" s="48"/>
      <c r="F151" s="49"/>
      <c r="H151" s="110"/>
      <c r="I151" s="110"/>
    </row>
    <row r="152" spans="1:9" x14ac:dyDescent="0.2">
      <c r="A152" s="75"/>
      <c r="B152" s="7"/>
      <c r="C152" s="8"/>
      <c r="D152" s="9"/>
      <c r="E152" s="48"/>
      <c r="F152" s="49"/>
      <c r="H152" s="110"/>
      <c r="I152" s="110"/>
    </row>
    <row r="153" spans="1:9" x14ac:dyDescent="0.2">
      <c r="A153" s="75"/>
      <c r="B153" s="7"/>
      <c r="C153" s="8"/>
      <c r="D153" s="9"/>
      <c r="E153" s="48"/>
      <c r="F153" s="49"/>
      <c r="H153" s="110"/>
      <c r="I153" s="110"/>
    </row>
    <row r="154" spans="1:9" x14ac:dyDescent="0.2">
      <c r="A154" s="75"/>
      <c r="B154" s="7"/>
      <c r="C154" s="8"/>
      <c r="D154" s="9"/>
      <c r="E154" s="48"/>
      <c r="F154" s="49"/>
      <c r="H154" s="110"/>
      <c r="I154" s="110"/>
    </row>
    <row r="155" spans="1:9" x14ac:dyDescent="0.2">
      <c r="A155" s="75"/>
      <c r="B155" s="7"/>
      <c r="C155" s="8"/>
      <c r="D155" s="9"/>
      <c r="E155" s="48"/>
      <c r="F155" s="49"/>
      <c r="H155" s="110"/>
      <c r="I155" s="110"/>
    </row>
    <row r="156" spans="1:9" x14ac:dyDescent="0.2">
      <c r="A156" s="75"/>
      <c r="B156" s="7"/>
      <c r="C156" s="8"/>
      <c r="D156" s="9"/>
      <c r="E156" s="48"/>
      <c r="F156" s="49"/>
      <c r="H156" s="110"/>
      <c r="I156" s="110"/>
    </row>
    <row r="157" spans="1:9" x14ac:dyDescent="0.2">
      <c r="A157" s="75"/>
      <c r="B157" s="7"/>
      <c r="C157" s="8"/>
      <c r="D157" s="9"/>
      <c r="E157" s="48"/>
      <c r="F157" s="49"/>
      <c r="H157" s="110"/>
      <c r="I157" s="110"/>
    </row>
    <row r="158" spans="1:9" x14ac:dyDescent="0.2">
      <c r="A158" s="75"/>
      <c r="B158" s="7"/>
      <c r="C158" s="8"/>
      <c r="D158" s="9"/>
      <c r="E158" s="48"/>
      <c r="F158" s="49"/>
      <c r="H158" s="110"/>
      <c r="I158" s="110"/>
    </row>
    <row r="159" spans="1:9" x14ac:dyDescent="0.2">
      <c r="A159" s="75"/>
      <c r="B159" s="7"/>
      <c r="C159" s="8"/>
      <c r="D159" s="9"/>
      <c r="E159" s="48"/>
      <c r="F159" s="49"/>
      <c r="H159" s="110"/>
      <c r="I159" s="110"/>
    </row>
    <row r="160" spans="1:9" x14ac:dyDescent="0.2">
      <c r="A160" s="75"/>
      <c r="B160" s="7"/>
      <c r="C160" s="8"/>
      <c r="D160" s="9"/>
      <c r="E160" s="48"/>
      <c r="F160" s="49"/>
      <c r="H160" s="110"/>
      <c r="I160" s="110"/>
    </row>
    <row r="161" spans="1:9" x14ac:dyDescent="0.2">
      <c r="A161" s="75"/>
      <c r="B161" s="7"/>
      <c r="C161" s="8"/>
      <c r="D161" s="9"/>
      <c r="E161" s="48"/>
      <c r="F161" s="49"/>
      <c r="H161" s="110"/>
      <c r="I161" s="110"/>
    </row>
    <row r="162" spans="1:9" x14ac:dyDescent="0.2">
      <c r="A162" s="75"/>
      <c r="B162" s="7"/>
      <c r="C162" s="8"/>
      <c r="D162" s="9"/>
      <c r="E162" s="48"/>
      <c r="F162" s="49"/>
      <c r="H162" s="110"/>
      <c r="I162" s="110"/>
    </row>
    <row r="163" spans="1:9" x14ac:dyDescent="0.2">
      <c r="A163" s="75"/>
      <c r="B163" s="7"/>
      <c r="C163" s="8"/>
      <c r="D163" s="9"/>
      <c r="E163" s="48"/>
      <c r="F163" s="49"/>
      <c r="H163" s="110"/>
      <c r="I163" s="110"/>
    </row>
    <row r="164" spans="1:9" x14ac:dyDescent="0.2">
      <c r="A164" s="75"/>
      <c r="B164" s="7"/>
      <c r="C164" s="8"/>
      <c r="D164" s="9"/>
      <c r="E164" s="48"/>
      <c r="F164" s="49"/>
      <c r="H164" s="110"/>
      <c r="I164" s="110"/>
    </row>
    <row r="165" spans="1:9" x14ac:dyDescent="0.2">
      <c r="A165" s="75"/>
      <c r="B165" s="7"/>
      <c r="C165" s="8"/>
      <c r="D165" s="9"/>
      <c r="E165" s="48"/>
      <c r="F165" s="49"/>
      <c r="H165" s="110"/>
      <c r="I165" s="110"/>
    </row>
    <row r="166" spans="1:9" x14ac:dyDescent="0.2">
      <c r="A166" s="75"/>
      <c r="B166" s="7"/>
      <c r="C166" s="8"/>
      <c r="D166" s="9"/>
      <c r="E166" s="48"/>
      <c r="F166" s="49"/>
      <c r="H166" s="110"/>
      <c r="I166" s="110"/>
    </row>
    <row r="167" spans="1:9" x14ac:dyDescent="0.2">
      <c r="A167" s="75"/>
      <c r="B167" s="7"/>
      <c r="C167" s="8"/>
      <c r="D167" s="9"/>
      <c r="E167" s="48"/>
      <c r="F167" s="49"/>
      <c r="H167" s="110"/>
      <c r="I167" s="110"/>
    </row>
    <row r="168" spans="1:9" x14ac:dyDescent="0.2">
      <c r="A168" s="75"/>
      <c r="B168" s="7"/>
      <c r="C168" s="8"/>
      <c r="D168" s="9"/>
      <c r="E168" s="48"/>
      <c r="F168" s="49"/>
      <c r="H168" s="110"/>
      <c r="I168" s="110"/>
    </row>
    <row r="169" spans="1:9" x14ac:dyDescent="0.2">
      <c r="A169" s="75"/>
      <c r="B169" s="7"/>
      <c r="C169" s="8"/>
      <c r="D169" s="9"/>
      <c r="E169" s="48"/>
      <c r="F169" s="49"/>
      <c r="H169" s="110"/>
      <c r="I169" s="110"/>
    </row>
    <row r="170" spans="1:9" x14ac:dyDescent="0.2">
      <c r="A170" s="75"/>
      <c r="B170" s="7"/>
      <c r="C170" s="8"/>
      <c r="D170" s="9"/>
      <c r="E170" s="48"/>
      <c r="F170" s="49"/>
      <c r="H170" s="110"/>
      <c r="I170" s="110"/>
    </row>
    <row r="171" spans="1:9" x14ac:dyDescent="0.2">
      <c r="A171" s="75"/>
      <c r="B171" s="7"/>
      <c r="C171" s="8"/>
      <c r="D171" s="9"/>
      <c r="E171" s="48"/>
      <c r="F171" s="49"/>
      <c r="H171" s="110"/>
      <c r="I171" s="110"/>
    </row>
    <row r="172" spans="1:9" x14ac:dyDescent="0.2">
      <c r="A172" s="75"/>
      <c r="B172" s="7"/>
      <c r="C172" s="8"/>
      <c r="D172" s="9"/>
      <c r="E172" s="48"/>
      <c r="F172" s="49"/>
      <c r="H172" s="110"/>
      <c r="I172" s="110"/>
    </row>
    <row r="173" spans="1:9" x14ac:dyDescent="0.2">
      <c r="A173" s="75"/>
      <c r="B173" s="7"/>
      <c r="C173" s="8"/>
      <c r="D173" s="9"/>
      <c r="E173" s="48"/>
      <c r="F173" s="49"/>
      <c r="H173" s="110"/>
      <c r="I173" s="110"/>
    </row>
    <row r="174" spans="1:9" x14ac:dyDescent="0.2">
      <c r="A174" s="75"/>
      <c r="B174" s="7"/>
      <c r="C174" s="8"/>
      <c r="D174" s="9"/>
      <c r="E174" s="48"/>
      <c r="F174" s="49"/>
      <c r="H174" s="110"/>
      <c r="I174" s="110"/>
    </row>
    <row r="175" spans="1:9" x14ac:dyDescent="0.2">
      <c r="A175" s="75"/>
      <c r="B175" s="7"/>
      <c r="C175" s="8"/>
      <c r="D175" s="9"/>
      <c r="E175" s="48"/>
      <c r="F175" s="49"/>
      <c r="H175" s="110"/>
      <c r="I175" s="110"/>
    </row>
    <row r="176" spans="1:9" x14ac:dyDescent="0.2">
      <c r="A176" s="75"/>
      <c r="B176" s="7"/>
      <c r="C176" s="8"/>
      <c r="D176" s="9"/>
      <c r="E176" s="48"/>
      <c r="F176" s="49"/>
      <c r="H176" s="110"/>
      <c r="I176" s="110"/>
    </row>
    <row r="177" spans="1:9" x14ac:dyDescent="0.2">
      <c r="A177" s="75"/>
      <c r="B177" s="7"/>
      <c r="C177" s="8"/>
      <c r="D177" s="9"/>
      <c r="E177" s="48"/>
      <c r="F177" s="49"/>
      <c r="H177" s="110"/>
      <c r="I177" s="110"/>
    </row>
    <row r="178" spans="1:9" x14ac:dyDescent="0.2">
      <c r="A178" s="75"/>
      <c r="B178" s="7"/>
      <c r="C178" s="8"/>
      <c r="D178" s="9"/>
      <c r="E178" s="48"/>
      <c r="F178" s="49"/>
      <c r="H178" s="110"/>
      <c r="I178" s="110"/>
    </row>
    <row r="179" spans="1:9" x14ac:dyDescent="0.2">
      <c r="A179" s="75"/>
      <c r="B179" s="7"/>
      <c r="C179" s="8"/>
      <c r="D179" s="9"/>
      <c r="E179" s="48"/>
      <c r="F179" s="49"/>
      <c r="H179" s="110"/>
      <c r="I179" s="110"/>
    </row>
    <row r="180" spans="1:9" x14ac:dyDescent="0.2">
      <c r="A180" s="75"/>
      <c r="B180" s="7"/>
      <c r="C180" s="8"/>
      <c r="D180" s="9"/>
      <c r="E180" s="48"/>
      <c r="F180" s="49"/>
      <c r="H180" s="110"/>
      <c r="I180" s="110"/>
    </row>
    <row r="181" spans="1:9" x14ac:dyDescent="0.2">
      <c r="A181" s="75"/>
      <c r="B181" s="7"/>
      <c r="C181" s="8"/>
      <c r="D181" s="9"/>
      <c r="E181" s="48"/>
      <c r="F181" s="49"/>
    </row>
    <row r="182" spans="1:9" x14ac:dyDescent="0.2">
      <c r="A182" s="75"/>
      <c r="B182" s="7"/>
      <c r="C182" s="8"/>
      <c r="D182" s="9"/>
      <c r="E182" s="48"/>
      <c r="F182" s="49"/>
    </row>
    <row r="183" spans="1:9" x14ac:dyDescent="0.2">
      <c r="A183" s="75"/>
      <c r="B183" s="7"/>
      <c r="C183" s="8"/>
      <c r="D183" s="9"/>
      <c r="E183" s="48"/>
      <c r="F183" s="49"/>
    </row>
    <row r="184" spans="1:9" x14ac:dyDescent="0.2">
      <c r="A184" s="75"/>
      <c r="B184" s="7"/>
      <c r="C184" s="8"/>
      <c r="D184" s="9"/>
      <c r="E184" s="48"/>
      <c r="F184" s="49"/>
    </row>
  </sheetData>
  <sheetProtection algorithmName="SHA-512" hashValue="BG+gGvYKo39DrJe5DZN/NR2s81oMaY5hS8aRdwT4fYgdua9HjQ7L5XNbw0zAoO+4+I0jqLOEvCn13PYza+Vx+Q==" saltValue="C1Z3ZguQsVOcHHMZU9zq/w==" spinCount="100000" sheet="1" objects="1" scenarios="1"/>
  <mergeCells count="3">
    <mergeCell ref="H4:I6"/>
    <mergeCell ref="A1:I1"/>
    <mergeCell ref="A2:I2"/>
  </mergeCells>
  <conditionalFormatting sqref="C17:C21 C25:C29 C33:C37 C41:C45 C49:C53 C57:C61 C65:C69 C73:C77 C81:C85 C89:C93 C97:C101 C105:C109 C113:C117 C121:C125 C9:C13">
    <cfRule type="cellIs" dxfId="2" priority="2" operator="between">
      <formula>2001</formula>
      <formula>2006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 xml:space="preserve">&amp;C&amp;"Arial CE,Félkövér"&amp;12 2020/2021. TANÉVI ATLÉTIKA DIÁKOLIMPIA®
ÜGYESSÉGI ÉS VÁLTÓFUTÓ CSAPATBAJNOKSÁG </oddHeader>
  </headerFooter>
  <rowBreaks count="1" manualBreakCount="1">
    <brk id="63" max="8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17"/>
  <sheetViews>
    <sheetView workbookViewId="0">
      <selection activeCell="A22" sqref="A22"/>
    </sheetView>
  </sheetViews>
  <sheetFormatPr defaultRowHeight="12.75" x14ac:dyDescent="0.2"/>
  <cols>
    <col min="2" max="2" width="15.140625" customWidth="1"/>
    <col min="3" max="3" width="48.28515625" customWidth="1"/>
    <col min="4" max="4" width="14.42578125" customWidth="1"/>
  </cols>
  <sheetData>
    <row r="1" spans="1:4" ht="27" customHeight="1" x14ac:dyDescent="0.2">
      <c r="A1" s="141" t="str">
        <f>'56kcs LEÁNY gerely'!A1:G1</f>
        <v>LEÁNY V-VI. KORCSOPORT GERELYHAJÍTÁS (600 gr)</v>
      </c>
      <c r="B1" s="141"/>
      <c r="C1" s="141"/>
      <c r="D1" s="141"/>
    </row>
    <row r="2" spans="1:4" ht="27" customHeight="1" x14ac:dyDescent="0.2">
      <c r="A2" s="1"/>
      <c r="B2" s="1" t="s">
        <v>15</v>
      </c>
      <c r="C2" s="1" t="s">
        <v>16</v>
      </c>
      <c r="D2" s="1" t="s">
        <v>17</v>
      </c>
    </row>
    <row r="3" spans="1:4" x14ac:dyDescent="0.2">
      <c r="A3" s="2" t="s">
        <v>0</v>
      </c>
      <c r="B3" s="3" t="str">
        <f>'56kcs LEÁNY gerely'!C8</f>
        <v>Kisvárda</v>
      </c>
      <c r="C3" s="3" t="str">
        <f>'56kcs LEÁNY gerely'!B8</f>
        <v>Kisvárdai Bessenyei Gy. Gimnázium és Kollégium</v>
      </c>
      <c r="D3" s="29">
        <f>'56kcs LEÁNY gerely'!F8</f>
        <v>24.972499999999997</v>
      </c>
    </row>
    <row r="4" spans="1:4" x14ac:dyDescent="0.2">
      <c r="A4" s="2" t="s">
        <v>1</v>
      </c>
      <c r="B4" s="3">
        <f>'56kcs LEÁNY gerely'!C16</f>
        <v>0</v>
      </c>
      <c r="C4" s="3">
        <f>'56kcs LEÁNY gerely'!B16</f>
        <v>0</v>
      </c>
      <c r="D4" s="29">
        <f>'56kcs LEÁNY gerely'!F16</f>
        <v>0</v>
      </c>
    </row>
    <row r="5" spans="1:4" x14ac:dyDescent="0.2">
      <c r="A5" s="2" t="s">
        <v>2</v>
      </c>
      <c r="B5" s="3">
        <f>'56kcs LEÁNY gerely'!C24</f>
        <v>0</v>
      </c>
      <c r="C5" s="3">
        <f>'56kcs LEÁNY gerely'!B24</f>
        <v>0</v>
      </c>
      <c r="D5" s="29">
        <f>'56kcs LEÁNY gerely'!F24</f>
        <v>0</v>
      </c>
    </row>
    <row r="6" spans="1:4" x14ac:dyDescent="0.2">
      <c r="A6" s="2" t="s">
        <v>3</v>
      </c>
      <c r="B6" s="3">
        <f>'56kcs LEÁNY gerely'!C32</f>
        <v>0</v>
      </c>
      <c r="C6" s="3">
        <f>'56kcs LEÁNY gerely'!B32</f>
        <v>0</v>
      </c>
      <c r="D6" s="29">
        <f>'56kcs LEÁNY gerely'!F32</f>
        <v>0</v>
      </c>
    </row>
    <row r="7" spans="1:4" x14ac:dyDescent="0.2">
      <c r="A7" s="2" t="s">
        <v>4</v>
      </c>
      <c r="B7" s="3">
        <f>'56kcs LEÁNY gerely'!C40</f>
        <v>0</v>
      </c>
      <c r="C7" s="3">
        <f>'56kcs LEÁNY gerely'!B40</f>
        <v>0</v>
      </c>
      <c r="D7" s="29">
        <f>'56kcs LEÁNY gerely'!F40</f>
        <v>0</v>
      </c>
    </row>
    <row r="8" spans="1:4" x14ac:dyDescent="0.2">
      <c r="A8" s="2" t="s">
        <v>5</v>
      </c>
      <c r="B8" s="3">
        <f>'56kcs LEÁNY gerely'!C48</f>
        <v>0</v>
      </c>
      <c r="C8" s="3">
        <f>'56kcs LEÁNY gerely'!B48</f>
        <v>0</v>
      </c>
      <c r="D8" s="29">
        <f>'56kcs LEÁNY gerely'!F48</f>
        <v>0</v>
      </c>
    </row>
    <row r="9" spans="1:4" x14ac:dyDescent="0.2">
      <c r="A9" s="2" t="s">
        <v>6</v>
      </c>
      <c r="B9" s="3">
        <f>'56kcs LEÁNY gerely'!C56</f>
        <v>0</v>
      </c>
      <c r="C9" s="3">
        <f>'56kcs LEÁNY gerely'!B56</f>
        <v>0</v>
      </c>
      <c r="D9" s="29">
        <f>'56kcs LEÁNY gerely'!F56</f>
        <v>0</v>
      </c>
    </row>
    <row r="10" spans="1:4" x14ac:dyDescent="0.2">
      <c r="A10" s="2" t="s">
        <v>7</v>
      </c>
      <c r="B10" s="3">
        <f>'56kcs LEÁNY gerely'!C64</f>
        <v>0</v>
      </c>
      <c r="C10" s="3">
        <f>'56kcs LEÁNY gerely'!B64</f>
        <v>0</v>
      </c>
      <c r="D10" s="29">
        <f>'56kcs LEÁNY gerely'!F64</f>
        <v>0</v>
      </c>
    </row>
    <row r="11" spans="1:4" x14ac:dyDescent="0.2">
      <c r="A11" s="2" t="s">
        <v>18</v>
      </c>
      <c r="B11" s="3">
        <f>'56kcs LEÁNY gerely'!C72</f>
        <v>0</v>
      </c>
      <c r="C11" s="3">
        <f>'56kcs LEÁNY gerely'!B72</f>
        <v>0</v>
      </c>
      <c r="D11" s="29">
        <f>'56kcs LEÁNY gerely'!F72</f>
        <v>0</v>
      </c>
    </row>
    <row r="12" spans="1:4" x14ac:dyDescent="0.2">
      <c r="A12" s="2" t="s">
        <v>19</v>
      </c>
      <c r="B12" s="3">
        <f>'56kcs LEÁNY gerely'!C80</f>
        <v>0</v>
      </c>
      <c r="C12" s="3">
        <f>'56kcs LEÁNY gerely'!B80</f>
        <v>0</v>
      </c>
      <c r="D12" s="29">
        <f>'56kcs LEÁNY gerely'!F80</f>
        <v>0</v>
      </c>
    </row>
    <row r="13" spans="1:4" x14ac:dyDescent="0.2">
      <c r="A13" s="2" t="s">
        <v>20</v>
      </c>
      <c r="B13" s="3">
        <f>'56kcs LEÁNY gerely'!C88</f>
        <v>0</v>
      </c>
      <c r="C13" s="3">
        <f>'56kcs LEÁNY gerely'!B88</f>
        <v>0</v>
      </c>
      <c r="D13" s="29">
        <f>'56kcs LEÁNY gerely'!F88</f>
        <v>0</v>
      </c>
    </row>
    <row r="14" spans="1:4" x14ac:dyDescent="0.2">
      <c r="A14" s="2" t="s">
        <v>21</v>
      </c>
      <c r="B14" s="3">
        <f>'56kcs LEÁNY gerely'!C96</f>
        <v>0</v>
      </c>
      <c r="C14" s="3">
        <f>'56kcs LEÁNY gerely'!B96</f>
        <v>0</v>
      </c>
      <c r="D14" s="29">
        <f>'56kcs LEÁNY gerely'!F96</f>
        <v>0</v>
      </c>
    </row>
    <row r="15" spans="1:4" x14ac:dyDescent="0.2">
      <c r="A15" s="2" t="s">
        <v>22</v>
      </c>
      <c r="B15" s="3">
        <f>'56kcs LEÁNY gerely'!C104</f>
        <v>0</v>
      </c>
      <c r="C15" s="3">
        <f>'56kcs LEÁNY gerely'!B104</f>
        <v>0</v>
      </c>
      <c r="D15" s="29">
        <f>'56kcs LEÁNY gerely'!F104</f>
        <v>0</v>
      </c>
    </row>
    <row r="16" spans="1:4" x14ac:dyDescent="0.2">
      <c r="A16" s="2" t="s">
        <v>23</v>
      </c>
      <c r="B16" s="3">
        <f>'56kcs LEÁNY gerely'!C112</f>
        <v>0</v>
      </c>
      <c r="C16" s="3">
        <f>'56kcs LEÁNY gerely'!B112</f>
        <v>0</v>
      </c>
      <c r="D16" s="29">
        <f>'56kcs LEÁNY gerely'!F112</f>
        <v>0</v>
      </c>
    </row>
    <row r="17" spans="1:4" x14ac:dyDescent="0.2">
      <c r="A17" s="2" t="s">
        <v>24</v>
      </c>
      <c r="B17" s="3">
        <f>'56kcs LEÁNY gerely'!C120</f>
        <v>0</v>
      </c>
      <c r="C17" s="3">
        <f>'56kcs LEÁNY gerely'!B120</f>
        <v>0</v>
      </c>
      <c r="D17" s="29">
        <f>'56kcs LEÁNY gerely'!F120</f>
        <v>0</v>
      </c>
    </row>
  </sheetData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I111"/>
  <sheetViews>
    <sheetView zoomScaleNormal="100" workbookViewId="0">
      <selection activeCell="I19" sqref="I19"/>
    </sheetView>
  </sheetViews>
  <sheetFormatPr defaultRowHeight="12.75" x14ac:dyDescent="0.2"/>
  <cols>
    <col min="1" max="1" width="5" style="4" customWidth="1"/>
    <col min="2" max="2" width="43.5703125" style="4" customWidth="1"/>
    <col min="3" max="3" width="16" style="4" customWidth="1"/>
    <col min="4" max="4" width="3.140625" style="4" customWidth="1"/>
    <col min="5" max="5" width="9.140625" style="4"/>
    <col min="6" max="6" width="3.28515625" style="4" customWidth="1"/>
    <col min="7" max="7" width="4.140625" style="4" customWidth="1"/>
    <col min="8" max="8" width="12.5703125" style="4" customWidth="1"/>
    <col min="9" max="16384" width="9.140625" style="4"/>
  </cols>
  <sheetData>
    <row r="1" spans="1:9" ht="27.75" customHeight="1" x14ac:dyDescent="0.2">
      <c r="A1" s="134" t="s">
        <v>34</v>
      </c>
      <c r="B1" s="134"/>
      <c r="C1" s="134"/>
      <c r="D1" s="134"/>
      <c r="E1" s="134"/>
      <c r="F1" s="134"/>
      <c r="G1" s="134"/>
      <c r="H1" s="134"/>
    </row>
    <row r="2" spans="1:9" ht="21" customHeight="1" x14ac:dyDescent="0.2">
      <c r="A2" s="136" t="s">
        <v>27</v>
      </c>
      <c r="B2" s="136"/>
      <c r="C2" s="136"/>
      <c r="D2" s="136"/>
      <c r="E2" s="136"/>
      <c r="F2" s="136"/>
      <c r="G2" s="136"/>
      <c r="H2" s="136"/>
      <c r="I2" s="70"/>
    </row>
    <row r="3" spans="1:9" ht="13.5" thickBot="1" x14ac:dyDescent="0.25"/>
    <row r="4" spans="1:9" x14ac:dyDescent="0.2">
      <c r="A4" s="41"/>
      <c r="B4" s="33"/>
      <c r="C4" s="34"/>
      <c r="G4" s="142" t="s">
        <v>14</v>
      </c>
      <c r="H4" s="143"/>
    </row>
    <row r="5" spans="1:9" ht="13.5" thickBot="1" x14ac:dyDescent="0.25">
      <c r="A5" s="41"/>
      <c r="B5" s="46"/>
      <c r="C5" s="34"/>
      <c r="G5" s="144"/>
      <c r="H5" s="145"/>
    </row>
    <row r="7" spans="1:9" ht="13.5" thickBot="1" x14ac:dyDescent="0.25">
      <c r="A7" s="31" t="s">
        <v>35</v>
      </c>
      <c r="B7" s="14"/>
      <c r="C7" s="15"/>
      <c r="D7" s="16"/>
      <c r="E7" s="25"/>
      <c r="F7" s="83"/>
      <c r="G7" s="7"/>
      <c r="H7" s="33"/>
    </row>
    <row r="8" spans="1:9" ht="15.75" thickBot="1" x14ac:dyDescent="0.3">
      <c r="A8" s="17" t="s">
        <v>0</v>
      </c>
      <c r="B8" s="18" t="s">
        <v>77</v>
      </c>
      <c r="C8" s="5" t="s">
        <v>41</v>
      </c>
      <c r="D8" s="9"/>
      <c r="E8" s="117">
        <v>9.5532407407407406E-3</v>
      </c>
      <c r="F8" s="84"/>
      <c r="G8" s="85">
        <f>RANK(E8,$E$8:$E$106,1)</f>
        <v>14</v>
      </c>
      <c r="H8" s="62" t="s">
        <v>28</v>
      </c>
    </row>
    <row r="9" spans="1:9" x14ac:dyDescent="0.2">
      <c r="A9" s="17"/>
      <c r="B9" s="19" t="s">
        <v>66</v>
      </c>
      <c r="C9" s="38">
        <v>2002</v>
      </c>
      <c r="D9" s="9"/>
      <c r="E9" s="23"/>
      <c r="F9" s="84"/>
      <c r="G9" s="86"/>
      <c r="H9" s="87"/>
    </row>
    <row r="10" spans="1:9" x14ac:dyDescent="0.2">
      <c r="A10" s="17"/>
      <c r="B10" s="19" t="s">
        <v>68</v>
      </c>
      <c r="C10" s="38">
        <v>2002</v>
      </c>
      <c r="D10" s="9"/>
      <c r="E10" s="23"/>
      <c r="F10" s="84"/>
      <c r="G10" s="86"/>
      <c r="H10" s="87"/>
    </row>
    <row r="11" spans="1:9" x14ac:dyDescent="0.2">
      <c r="A11" s="20"/>
      <c r="B11" s="21" t="s">
        <v>90</v>
      </c>
      <c r="C11" s="38">
        <v>2001</v>
      </c>
      <c r="D11" s="9"/>
      <c r="E11" s="24"/>
      <c r="F11" s="84"/>
      <c r="G11" s="86"/>
      <c r="H11" s="86"/>
    </row>
    <row r="12" spans="1:9" x14ac:dyDescent="0.2">
      <c r="A12" s="20"/>
      <c r="B12" s="10" t="s">
        <v>69</v>
      </c>
      <c r="C12" s="38">
        <v>2002</v>
      </c>
      <c r="D12" s="9"/>
      <c r="E12" s="24"/>
      <c r="F12" s="7"/>
      <c r="G12" s="86"/>
      <c r="H12" s="86"/>
    </row>
    <row r="13" spans="1:9" x14ac:dyDescent="0.2">
      <c r="A13" s="20"/>
      <c r="B13" s="10" t="s">
        <v>46</v>
      </c>
      <c r="C13" s="8"/>
      <c r="D13" s="9"/>
      <c r="E13" s="24"/>
      <c r="F13" s="7"/>
      <c r="G13" s="86"/>
      <c r="H13" s="86"/>
    </row>
    <row r="14" spans="1:9" ht="13.5" thickBot="1" x14ac:dyDescent="0.25">
      <c r="A14" s="20"/>
      <c r="B14" s="10"/>
      <c r="C14" s="8"/>
      <c r="D14" s="9"/>
      <c r="E14" s="24"/>
      <c r="F14" s="7"/>
      <c r="G14" s="86"/>
      <c r="H14" s="86"/>
    </row>
    <row r="15" spans="1:9" ht="15.75" thickBot="1" x14ac:dyDescent="0.3">
      <c r="A15" s="17" t="s">
        <v>1</v>
      </c>
      <c r="B15" s="18" t="s">
        <v>52</v>
      </c>
      <c r="C15" s="120" t="s">
        <v>41</v>
      </c>
      <c r="D15" s="9"/>
      <c r="E15" s="117">
        <v>8.083333333333333E-3</v>
      </c>
      <c r="F15" s="84"/>
      <c r="G15" s="85">
        <f>RANK(E15,$E$8:$E$106,1)</f>
        <v>12</v>
      </c>
      <c r="H15" s="62" t="s">
        <v>28</v>
      </c>
    </row>
    <row r="16" spans="1:9" x14ac:dyDescent="0.2">
      <c r="A16" s="17"/>
      <c r="B16" s="19" t="s">
        <v>57</v>
      </c>
      <c r="C16" s="38">
        <v>2003</v>
      </c>
      <c r="D16" s="9"/>
      <c r="E16" s="23"/>
      <c r="F16" s="84"/>
      <c r="G16" s="86"/>
      <c r="H16" s="87"/>
    </row>
    <row r="17" spans="1:8" x14ac:dyDescent="0.2">
      <c r="A17" s="17"/>
      <c r="B17" s="19" t="s">
        <v>58</v>
      </c>
      <c r="C17" s="38">
        <v>2004</v>
      </c>
      <c r="D17" s="9"/>
      <c r="E17" s="23"/>
      <c r="F17" s="84"/>
      <c r="G17" s="86"/>
      <c r="H17" s="87"/>
    </row>
    <row r="18" spans="1:8" x14ac:dyDescent="0.2">
      <c r="A18" s="20"/>
      <c r="B18" s="21" t="s">
        <v>59</v>
      </c>
      <c r="C18" s="38">
        <v>2003</v>
      </c>
      <c r="D18" s="9"/>
      <c r="E18" s="24"/>
      <c r="F18" s="84"/>
      <c r="G18" s="86"/>
      <c r="H18" s="86"/>
    </row>
    <row r="19" spans="1:8" x14ac:dyDescent="0.2">
      <c r="A19" s="20"/>
      <c r="B19" s="10" t="s">
        <v>60</v>
      </c>
      <c r="C19" s="38">
        <v>2005</v>
      </c>
      <c r="D19" s="9"/>
      <c r="E19" s="24"/>
      <c r="F19" s="7"/>
      <c r="G19" s="86"/>
      <c r="H19" s="86"/>
    </row>
    <row r="20" spans="1:8" x14ac:dyDescent="0.2">
      <c r="A20" s="20"/>
      <c r="B20" s="10" t="s">
        <v>53</v>
      </c>
      <c r="C20" s="8"/>
      <c r="D20" s="9"/>
      <c r="E20" s="24"/>
      <c r="F20" s="7"/>
      <c r="G20" s="86"/>
      <c r="H20" s="86"/>
    </row>
    <row r="21" spans="1:8" ht="13.5" thickBot="1" x14ac:dyDescent="0.25">
      <c r="A21" s="20"/>
      <c r="B21" s="10"/>
      <c r="C21" s="8"/>
      <c r="D21" s="9"/>
      <c r="E21" s="24"/>
      <c r="F21" s="7"/>
      <c r="G21" s="86"/>
      <c r="H21" s="86"/>
    </row>
    <row r="22" spans="1:8" ht="15.75" thickBot="1" x14ac:dyDescent="0.3">
      <c r="A22" s="17" t="s">
        <v>2</v>
      </c>
      <c r="B22" s="18" t="s">
        <v>91</v>
      </c>
      <c r="C22" s="120" t="s">
        <v>41</v>
      </c>
      <c r="D22" s="9"/>
      <c r="E22" s="117">
        <v>9.7337962962962977E-3</v>
      </c>
      <c r="F22" s="84"/>
      <c r="G22" s="85">
        <f>RANK(E22,$E$8:$E$106,1)</f>
        <v>15</v>
      </c>
      <c r="H22" s="62" t="s">
        <v>28</v>
      </c>
    </row>
    <row r="23" spans="1:8" x14ac:dyDescent="0.2">
      <c r="A23" s="17"/>
      <c r="B23" s="19" t="s">
        <v>92</v>
      </c>
      <c r="C23" s="38">
        <v>2004</v>
      </c>
      <c r="D23" s="9"/>
      <c r="E23" s="23"/>
      <c r="F23" s="84"/>
      <c r="G23" s="86"/>
      <c r="H23" s="87"/>
    </row>
    <row r="24" spans="1:8" x14ac:dyDescent="0.2">
      <c r="A24" s="17"/>
      <c r="B24" s="4" t="s">
        <v>93</v>
      </c>
      <c r="C24" s="38">
        <v>2005</v>
      </c>
      <c r="D24" s="9"/>
      <c r="E24" s="23"/>
      <c r="F24" s="84"/>
      <c r="G24" s="86"/>
      <c r="H24" s="87"/>
    </row>
    <row r="25" spans="1:8" x14ac:dyDescent="0.2">
      <c r="A25" s="20"/>
      <c r="B25" s="21" t="s">
        <v>94</v>
      </c>
      <c r="C25" s="38">
        <v>2006</v>
      </c>
      <c r="D25" s="9"/>
      <c r="E25" s="24"/>
      <c r="F25" s="84"/>
      <c r="G25" s="86"/>
      <c r="H25" s="86"/>
    </row>
    <row r="26" spans="1:8" x14ac:dyDescent="0.2">
      <c r="A26" s="20"/>
      <c r="B26" s="10" t="s">
        <v>95</v>
      </c>
      <c r="C26" s="38">
        <v>2005</v>
      </c>
      <c r="D26" s="9"/>
      <c r="E26" s="24"/>
      <c r="F26" s="7"/>
      <c r="G26" s="86"/>
      <c r="H26" s="86"/>
    </row>
    <row r="27" spans="1:8" x14ac:dyDescent="0.2">
      <c r="A27" s="20"/>
      <c r="B27" s="10" t="s">
        <v>46</v>
      </c>
      <c r="C27" s="119"/>
      <c r="D27" s="9"/>
      <c r="E27" s="24"/>
      <c r="F27" s="7"/>
      <c r="G27" s="86"/>
      <c r="H27" s="86"/>
    </row>
    <row r="28" spans="1:8" ht="13.5" thickBot="1" x14ac:dyDescent="0.25">
      <c r="A28" s="20"/>
      <c r="B28" s="10"/>
      <c r="C28" s="8"/>
      <c r="D28" s="9"/>
      <c r="E28" s="24"/>
      <c r="F28" s="7"/>
      <c r="G28" s="86"/>
      <c r="H28" s="86"/>
    </row>
    <row r="29" spans="1:8" ht="15.75" thickBot="1" x14ac:dyDescent="0.3">
      <c r="A29" s="17" t="s">
        <v>3</v>
      </c>
      <c r="B29" s="18" t="s">
        <v>130</v>
      </c>
      <c r="C29" s="5" t="s">
        <v>125</v>
      </c>
      <c r="D29" s="9"/>
      <c r="E29" s="117">
        <v>9.269675925925926E-3</v>
      </c>
      <c r="F29" s="84"/>
      <c r="G29" s="85">
        <f>RANK(E29,$E$8:$E$106,1)</f>
        <v>13</v>
      </c>
      <c r="H29" s="62" t="s">
        <v>28</v>
      </c>
    </row>
    <row r="30" spans="1:8" x14ac:dyDescent="0.2">
      <c r="A30" s="17"/>
      <c r="B30" s="4" t="s">
        <v>127</v>
      </c>
      <c r="C30" s="38">
        <v>2002</v>
      </c>
      <c r="D30" s="9"/>
      <c r="E30" s="23"/>
      <c r="F30" s="84"/>
      <c r="G30" s="86"/>
      <c r="H30" s="87"/>
    </row>
    <row r="31" spans="1:8" x14ac:dyDescent="0.2">
      <c r="A31" s="17"/>
      <c r="B31" s="4" t="s">
        <v>129</v>
      </c>
      <c r="C31" s="38">
        <v>2001</v>
      </c>
      <c r="D31" s="9"/>
      <c r="E31" s="23"/>
      <c r="F31" s="84"/>
      <c r="G31" s="86"/>
      <c r="H31" s="87"/>
    </row>
    <row r="32" spans="1:8" x14ac:dyDescent="0.2">
      <c r="A32" s="20"/>
      <c r="B32" s="4" t="s">
        <v>128</v>
      </c>
      <c r="C32" s="38">
        <v>2002</v>
      </c>
      <c r="D32" s="9"/>
      <c r="E32" s="24"/>
      <c r="F32" s="84"/>
      <c r="G32" s="86"/>
      <c r="H32" s="86"/>
    </row>
    <row r="33" spans="1:8" x14ac:dyDescent="0.2">
      <c r="A33" s="20"/>
      <c r="B33" s="4" t="s">
        <v>126</v>
      </c>
      <c r="C33" s="38">
        <v>2004</v>
      </c>
      <c r="D33" s="9"/>
      <c r="E33" s="24"/>
      <c r="F33" s="7"/>
      <c r="G33" s="86"/>
      <c r="H33" s="86"/>
    </row>
    <row r="34" spans="1:8" x14ac:dyDescent="0.2">
      <c r="A34" s="20"/>
      <c r="B34" s="10" t="s">
        <v>131</v>
      </c>
      <c r="C34" s="8"/>
      <c r="D34" s="9"/>
      <c r="E34" s="24"/>
      <c r="F34" s="7"/>
      <c r="G34" s="86"/>
      <c r="H34" s="86"/>
    </row>
    <row r="35" spans="1:8" ht="13.5" thickBot="1" x14ac:dyDescent="0.25">
      <c r="A35" s="20"/>
      <c r="B35" s="10"/>
      <c r="C35" s="8"/>
      <c r="D35" s="9"/>
      <c r="E35" s="24"/>
      <c r="F35" s="7"/>
      <c r="G35" s="86"/>
      <c r="H35" s="86"/>
    </row>
    <row r="36" spans="1:8" ht="15.75" thickBot="1" x14ac:dyDescent="0.3">
      <c r="A36" s="17" t="s">
        <v>4</v>
      </c>
      <c r="B36" s="18"/>
      <c r="C36" s="5"/>
      <c r="D36" s="9"/>
      <c r="E36" s="117">
        <v>0</v>
      </c>
      <c r="F36" s="84"/>
      <c r="G36" s="85">
        <f>RANK(E36,$E$8:$E$106,1)</f>
        <v>1</v>
      </c>
      <c r="H36" s="62" t="s">
        <v>28</v>
      </c>
    </row>
    <row r="37" spans="1:8" x14ac:dyDescent="0.2">
      <c r="A37" s="17"/>
      <c r="C37" s="38"/>
      <c r="D37" s="9"/>
      <c r="E37" s="23"/>
      <c r="F37" s="84"/>
      <c r="G37" s="88"/>
      <c r="H37" s="89"/>
    </row>
    <row r="38" spans="1:8" x14ac:dyDescent="0.2">
      <c r="A38" s="17"/>
      <c r="C38" s="38"/>
      <c r="D38" s="9"/>
      <c r="E38" s="23"/>
      <c r="F38" s="84"/>
      <c r="G38" s="86"/>
      <c r="H38" s="87"/>
    </row>
    <row r="39" spans="1:8" x14ac:dyDescent="0.2">
      <c r="A39" s="20"/>
      <c r="C39" s="38"/>
      <c r="D39" s="9"/>
      <c r="E39" s="24"/>
      <c r="F39" s="84"/>
      <c r="G39" s="86"/>
      <c r="H39" s="86"/>
    </row>
    <row r="40" spans="1:8" x14ac:dyDescent="0.2">
      <c r="A40" s="20"/>
      <c r="C40" s="38"/>
      <c r="D40" s="9"/>
      <c r="E40" s="24"/>
      <c r="F40" s="7"/>
      <c r="G40" s="86"/>
      <c r="H40" s="86"/>
    </row>
    <row r="41" spans="1:8" x14ac:dyDescent="0.2">
      <c r="A41" s="20"/>
      <c r="B41" s="10"/>
      <c r="C41" s="8"/>
      <c r="D41" s="9"/>
      <c r="E41" s="24"/>
      <c r="F41" s="7"/>
      <c r="G41" s="86"/>
      <c r="H41" s="86"/>
    </row>
    <row r="42" spans="1:8" ht="13.5" thickBot="1" x14ac:dyDescent="0.25">
      <c r="A42" s="20"/>
      <c r="B42" s="10"/>
      <c r="C42" s="8"/>
      <c r="D42" s="9"/>
      <c r="E42" s="24"/>
      <c r="F42" s="7"/>
      <c r="G42" s="86"/>
      <c r="H42" s="86"/>
    </row>
    <row r="43" spans="1:8" ht="15.75" thickBot="1" x14ac:dyDescent="0.3">
      <c r="A43" s="17" t="s">
        <v>5</v>
      </c>
      <c r="B43" s="18"/>
      <c r="C43" s="5"/>
      <c r="D43" s="9"/>
      <c r="E43" s="117">
        <v>0</v>
      </c>
      <c r="F43" s="84"/>
      <c r="G43" s="85">
        <f>RANK(E43,$E$8:$E$106,1)</f>
        <v>1</v>
      </c>
      <c r="H43" s="62" t="s">
        <v>28</v>
      </c>
    </row>
    <row r="44" spans="1:8" x14ac:dyDescent="0.2">
      <c r="A44" s="17"/>
      <c r="B44" s="19"/>
      <c r="C44" s="38"/>
      <c r="D44" s="9"/>
      <c r="E44" s="23"/>
      <c r="F44" s="84"/>
      <c r="G44" s="86"/>
      <c r="H44" s="87"/>
    </row>
    <row r="45" spans="1:8" x14ac:dyDescent="0.2">
      <c r="A45" s="17"/>
      <c r="B45" s="19"/>
      <c r="C45" s="38"/>
      <c r="D45" s="9"/>
      <c r="E45" s="23"/>
      <c r="F45" s="84"/>
      <c r="G45" s="86"/>
      <c r="H45" s="87"/>
    </row>
    <row r="46" spans="1:8" x14ac:dyDescent="0.2">
      <c r="A46" s="20"/>
      <c r="B46" s="21"/>
      <c r="C46" s="38"/>
      <c r="D46" s="9"/>
      <c r="E46" s="24"/>
      <c r="F46" s="84"/>
      <c r="G46" s="86"/>
      <c r="H46" s="86"/>
    </row>
    <row r="47" spans="1:8" x14ac:dyDescent="0.2">
      <c r="A47" s="20"/>
      <c r="B47" s="10"/>
      <c r="C47" s="38"/>
      <c r="D47" s="9"/>
      <c r="E47" s="24"/>
      <c r="F47" s="7"/>
      <c r="G47" s="86"/>
      <c r="H47" s="86"/>
    </row>
    <row r="48" spans="1:8" x14ac:dyDescent="0.2">
      <c r="A48" s="20"/>
      <c r="B48" s="10" t="s">
        <v>10</v>
      </c>
      <c r="C48" s="8"/>
      <c r="D48" s="9"/>
      <c r="E48" s="24"/>
      <c r="F48" s="7"/>
      <c r="G48" s="86"/>
      <c r="H48" s="86"/>
    </row>
    <row r="49" spans="1:8" ht="13.5" thickBot="1" x14ac:dyDescent="0.25">
      <c r="A49" s="20"/>
      <c r="B49" s="10"/>
      <c r="C49" s="8"/>
      <c r="D49" s="9"/>
      <c r="E49" s="24"/>
      <c r="F49" s="7"/>
      <c r="G49" s="86"/>
      <c r="H49" s="86"/>
    </row>
    <row r="50" spans="1:8" ht="15.75" thickBot="1" x14ac:dyDescent="0.3">
      <c r="A50" s="17" t="s">
        <v>6</v>
      </c>
      <c r="B50" s="18"/>
      <c r="C50" s="5"/>
      <c r="D50" s="9"/>
      <c r="E50" s="117">
        <v>0</v>
      </c>
      <c r="F50" s="84"/>
      <c r="G50" s="85">
        <f>RANK(E50,$E$8:$E$106,1)</f>
        <v>1</v>
      </c>
      <c r="H50" s="62" t="s">
        <v>28</v>
      </c>
    </row>
    <row r="51" spans="1:8" x14ac:dyDescent="0.2">
      <c r="A51" s="17"/>
      <c r="B51" s="19"/>
      <c r="C51" s="38"/>
      <c r="D51" s="9"/>
      <c r="E51" s="23"/>
      <c r="F51" s="84"/>
      <c r="G51" s="86"/>
      <c r="H51" s="87"/>
    </row>
    <row r="52" spans="1:8" x14ac:dyDescent="0.2">
      <c r="A52" s="17"/>
      <c r="B52" s="19"/>
      <c r="C52" s="38"/>
      <c r="D52" s="9"/>
      <c r="E52" s="23"/>
      <c r="F52" s="84"/>
      <c r="G52" s="86"/>
      <c r="H52" s="87"/>
    </row>
    <row r="53" spans="1:8" x14ac:dyDescent="0.2">
      <c r="A53" s="20"/>
      <c r="B53" s="21"/>
      <c r="C53" s="38"/>
      <c r="D53" s="9"/>
      <c r="E53" s="24"/>
      <c r="F53" s="84"/>
      <c r="G53" s="86"/>
      <c r="H53" s="86"/>
    </row>
    <row r="54" spans="1:8" x14ac:dyDescent="0.2">
      <c r="A54" s="20"/>
      <c r="B54" s="10"/>
      <c r="C54" s="38"/>
      <c r="D54" s="9"/>
      <c r="E54" s="24"/>
      <c r="F54" s="7"/>
      <c r="G54" s="86"/>
      <c r="H54" s="86"/>
    </row>
    <row r="55" spans="1:8" x14ac:dyDescent="0.2">
      <c r="A55" s="20"/>
      <c r="B55" s="10" t="s">
        <v>10</v>
      </c>
      <c r="C55" s="8"/>
      <c r="D55" s="9"/>
      <c r="E55" s="24"/>
      <c r="F55" s="7"/>
      <c r="G55" s="86"/>
      <c r="H55" s="86"/>
    </row>
    <row r="56" spans="1:8" ht="13.5" thickBot="1" x14ac:dyDescent="0.25">
      <c r="A56" s="20"/>
      <c r="B56" s="10"/>
      <c r="C56" s="8"/>
      <c r="D56" s="9"/>
      <c r="E56" s="24"/>
      <c r="F56" s="7"/>
      <c r="G56" s="86"/>
      <c r="H56" s="86"/>
    </row>
    <row r="57" spans="1:8" ht="15.75" thickBot="1" x14ac:dyDescent="0.3">
      <c r="A57" s="17" t="s">
        <v>7</v>
      </c>
      <c r="B57" s="18"/>
      <c r="C57" s="5"/>
      <c r="D57" s="9"/>
      <c r="E57" s="117">
        <v>0</v>
      </c>
      <c r="F57" s="84"/>
      <c r="G57" s="85">
        <f>RANK(E57,$E$8:$E$106,1)</f>
        <v>1</v>
      </c>
      <c r="H57" s="62" t="s">
        <v>28</v>
      </c>
    </row>
    <row r="58" spans="1:8" x14ac:dyDescent="0.2">
      <c r="A58" s="17"/>
      <c r="B58" s="19"/>
      <c r="C58" s="38"/>
      <c r="D58" s="9"/>
      <c r="E58" s="23"/>
      <c r="F58" s="84"/>
      <c r="G58" s="86"/>
      <c r="H58" s="87"/>
    </row>
    <row r="59" spans="1:8" x14ac:dyDescent="0.2">
      <c r="A59" s="17"/>
      <c r="B59" s="19"/>
      <c r="C59" s="38"/>
      <c r="D59" s="9"/>
      <c r="E59" s="23"/>
      <c r="F59" s="84"/>
      <c r="G59" s="86"/>
      <c r="H59" s="87"/>
    </row>
    <row r="60" spans="1:8" x14ac:dyDescent="0.2">
      <c r="A60" s="20"/>
      <c r="B60" s="21"/>
      <c r="C60" s="38"/>
      <c r="D60" s="9"/>
      <c r="E60" s="24"/>
      <c r="F60" s="84"/>
      <c r="G60" s="86"/>
      <c r="H60" s="86"/>
    </row>
    <row r="61" spans="1:8" x14ac:dyDescent="0.2">
      <c r="A61" s="20"/>
      <c r="B61" s="10"/>
      <c r="C61" s="38"/>
      <c r="D61" s="9"/>
      <c r="E61" s="24"/>
      <c r="F61" s="7"/>
      <c r="G61" s="86"/>
      <c r="H61" s="86"/>
    </row>
    <row r="62" spans="1:8" x14ac:dyDescent="0.2">
      <c r="A62" s="20"/>
      <c r="B62" s="10" t="s">
        <v>10</v>
      </c>
      <c r="C62" s="8"/>
      <c r="D62" s="9"/>
      <c r="E62" s="24"/>
      <c r="F62" s="7"/>
      <c r="G62" s="86"/>
      <c r="H62" s="86"/>
    </row>
    <row r="63" spans="1:8" ht="13.5" thickBot="1" x14ac:dyDescent="0.25">
      <c r="A63" s="20"/>
      <c r="B63" s="10"/>
      <c r="C63" s="8"/>
      <c r="D63" s="9"/>
      <c r="E63" s="24"/>
      <c r="F63" s="7"/>
      <c r="G63" s="86"/>
      <c r="H63" s="86"/>
    </row>
    <row r="64" spans="1:8" ht="15.75" thickBot="1" x14ac:dyDescent="0.3">
      <c r="A64" s="17" t="s">
        <v>18</v>
      </c>
      <c r="B64" s="18"/>
      <c r="C64" s="5"/>
      <c r="D64" s="9"/>
      <c r="E64" s="117">
        <v>0</v>
      </c>
      <c r="F64" s="84"/>
      <c r="G64" s="85">
        <f>RANK(E64,$E$8:$E$106,1)</f>
        <v>1</v>
      </c>
      <c r="H64" s="62" t="s">
        <v>28</v>
      </c>
    </row>
    <row r="65" spans="1:8" x14ac:dyDescent="0.2">
      <c r="A65" s="17"/>
      <c r="B65" s="19"/>
      <c r="C65" s="38"/>
      <c r="D65" s="9"/>
      <c r="E65" s="23"/>
      <c r="F65" s="84"/>
      <c r="G65" s="86"/>
      <c r="H65" s="87"/>
    </row>
    <row r="66" spans="1:8" x14ac:dyDescent="0.2">
      <c r="A66" s="17"/>
      <c r="B66" s="19"/>
      <c r="C66" s="38"/>
      <c r="D66" s="9"/>
      <c r="E66" s="23"/>
      <c r="F66" s="84"/>
      <c r="G66" s="86"/>
      <c r="H66" s="87"/>
    </row>
    <row r="67" spans="1:8" x14ac:dyDescent="0.2">
      <c r="A67" s="20"/>
      <c r="B67" s="21"/>
      <c r="C67" s="38"/>
      <c r="D67" s="9"/>
      <c r="E67" s="24"/>
      <c r="F67" s="84"/>
      <c r="G67" s="86"/>
      <c r="H67" s="86"/>
    </row>
    <row r="68" spans="1:8" x14ac:dyDescent="0.2">
      <c r="A68" s="20"/>
      <c r="B68" s="10"/>
      <c r="C68" s="38"/>
      <c r="D68" s="9"/>
      <c r="E68" s="24"/>
      <c r="F68" s="7"/>
      <c r="G68" s="86"/>
      <c r="H68" s="86"/>
    </row>
    <row r="69" spans="1:8" x14ac:dyDescent="0.2">
      <c r="A69" s="20"/>
      <c r="B69" s="10" t="s">
        <v>10</v>
      </c>
      <c r="C69" s="8"/>
      <c r="D69" s="9"/>
      <c r="E69" s="24"/>
      <c r="F69" s="7"/>
      <c r="G69" s="86"/>
      <c r="H69" s="86"/>
    </row>
    <row r="70" spans="1:8" ht="13.5" thickBot="1" x14ac:dyDescent="0.25">
      <c r="A70" s="20"/>
      <c r="B70" s="10"/>
      <c r="C70" s="8"/>
      <c r="D70" s="9"/>
      <c r="E70" s="24"/>
      <c r="F70" s="7"/>
      <c r="G70" s="86"/>
      <c r="H70" s="86"/>
    </row>
    <row r="71" spans="1:8" ht="15.75" thickBot="1" x14ac:dyDescent="0.3">
      <c r="A71" s="17" t="s">
        <v>19</v>
      </c>
      <c r="B71" s="18"/>
      <c r="C71" s="5"/>
      <c r="D71" s="9"/>
      <c r="E71" s="117">
        <v>0</v>
      </c>
      <c r="F71" s="84"/>
      <c r="G71" s="85">
        <f>RANK(E71,$E$8:$E$106,1)</f>
        <v>1</v>
      </c>
      <c r="H71" s="62" t="s">
        <v>28</v>
      </c>
    </row>
    <row r="72" spans="1:8" x14ac:dyDescent="0.2">
      <c r="A72" s="17"/>
      <c r="B72" s="19"/>
      <c r="C72" s="38"/>
      <c r="D72" s="9"/>
      <c r="E72" s="23"/>
      <c r="F72" s="84"/>
      <c r="G72" s="86"/>
      <c r="H72" s="87"/>
    </row>
    <row r="73" spans="1:8" x14ac:dyDescent="0.2">
      <c r="A73" s="17"/>
      <c r="B73" s="19"/>
      <c r="C73" s="38"/>
      <c r="D73" s="9"/>
      <c r="E73" s="23"/>
      <c r="F73" s="84"/>
      <c r="G73" s="86"/>
      <c r="H73" s="87"/>
    </row>
    <row r="74" spans="1:8" x14ac:dyDescent="0.2">
      <c r="A74" s="20"/>
      <c r="B74" s="21"/>
      <c r="C74" s="38"/>
      <c r="D74" s="9"/>
      <c r="E74" s="24"/>
      <c r="F74" s="84"/>
      <c r="G74" s="86"/>
      <c r="H74" s="86"/>
    </row>
    <row r="75" spans="1:8" x14ac:dyDescent="0.2">
      <c r="A75" s="20"/>
      <c r="B75" s="10"/>
      <c r="C75" s="38"/>
      <c r="D75" s="9"/>
      <c r="E75" s="24"/>
      <c r="F75" s="7"/>
      <c r="G75" s="86"/>
      <c r="H75" s="86"/>
    </row>
    <row r="76" spans="1:8" x14ac:dyDescent="0.2">
      <c r="A76" s="20"/>
      <c r="B76" s="10" t="s">
        <v>10</v>
      </c>
      <c r="C76" s="8"/>
      <c r="D76" s="9"/>
      <c r="E76" s="24"/>
      <c r="F76" s="7"/>
      <c r="G76" s="86"/>
      <c r="H76" s="86"/>
    </row>
    <row r="77" spans="1:8" ht="13.5" thickBot="1" x14ac:dyDescent="0.25">
      <c r="A77" s="20"/>
      <c r="B77" s="10"/>
      <c r="C77" s="8"/>
      <c r="D77" s="9"/>
      <c r="E77" s="24"/>
      <c r="F77" s="7"/>
      <c r="G77" s="86"/>
      <c r="H77" s="86"/>
    </row>
    <row r="78" spans="1:8" ht="15.75" thickBot="1" x14ac:dyDescent="0.3">
      <c r="A78" s="17" t="s">
        <v>20</v>
      </c>
      <c r="B78" s="18"/>
      <c r="C78" s="5"/>
      <c r="D78" s="9"/>
      <c r="E78" s="117">
        <v>0</v>
      </c>
      <c r="F78" s="84"/>
      <c r="G78" s="85">
        <f>RANK(E78,$E$8:$E$106,1)</f>
        <v>1</v>
      </c>
      <c r="H78" s="62" t="s">
        <v>28</v>
      </c>
    </row>
    <row r="79" spans="1:8" x14ac:dyDescent="0.2">
      <c r="A79" s="17"/>
      <c r="B79" s="19"/>
      <c r="C79" s="38"/>
      <c r="D79" s="9"/>
      <c r="E79" s="23"/>
      <c r="F79" s="84"/>
      <c r="G79" s="86"/>
      <c r="H79" s="87"/>
    </row>
    <row r="80" spans="1:8" x14ac:dyDescent="0.2">
      <c r="A80" s="17"/>
      <c r="B80" s="19"/>
      <c r="C80" s="38"/>
      <c r="D80" s="9"/>
      <c r="E80" s="23"/>
      <c r="F80" s="84"/>
      <c r="G80" s="86"/>
      <c r="H80" s="87"/>
    </row>
    <row r="81" spans="1:8" x14ac:dyDescent="0.2">
      <c r="A81" s="20"/>
      <c r="B81" s="21"/>
      <c r="C81" s="38"/>
      <c r="D81" s="9"/>
      <c r="E81" s="24"/>
      <c r="F81" s="84"/>
      <c r="G81" s="86"/>
      <c r="H81" s="86"/>
    </row>
    <row r="82" spans="1:8" x14ac:dyDescent="0.2">
      <c r="A82" s="20"/>
      <c r="B82" s="10"/>
      <c r="C82" s="38"/>
      <c r="D82" s="9"/>
      <c r="E82" s="24"/>
      <c r="F82" s="7"/>
      <c r="G82" s="86"/>
      <c r="H82" s="86"/>
    </row>
    <row r="83" spans="1:8" x14ac:dyDescent="0.2">
      <c r="A83" s="20"/>
      <c r="B83" s="10" t="s">
        <v>10</v>
      </c>
      <c r="C83" s="8"/>
      <c r="D83" s="9"/>
      <c r="E83" s="24"/>
      <c r="F83" s="7"/>
      <c r="G83" s="86"/>
      <c r="H83" s="86"/>
    </row>
    <row r="84" spans="1:8" ht="13.5" thickBot="1" x14ac:dyDescent="0.25">
      <c r="A84" s="20"/>
      <c r="B84" s="10"/>
      <c r="C84" s="8"/>
      <c r="D84" s="9"/>
      <c r="E84" s="24"/>
      <c r="F84" s="7"/>
      <c r="G84" s="86"/>
      <c r="H84" s="86"/>
    </row>
    <row r="85" spans="1:8" ht="15.75" thickBot="1" x14ac:dyDescent="0.3">
      <c r="A85" s="17" t="s">
        <v>21</v>
      </c>
      <c r="B85" s="18"/>
      <c r="C85" s="5"/>
      <c r="D85" s="9"/>
      <c r="E85" s="117">
        <v>0</v>
      </c>
      <c r="F85" s="84"/>
      <c r="G85" s="85">
        <f>RANK(E85,$E$8:$E$106,1)</f>
        <v>1</v>
      </c>
      <c r="H85" s="62" t="s">
        <v>13</v>
      </c>
    </row>
    <row r="86" spans="1:8" x14ac:dyDescent="0.2">
      <c r="A86" s="17"/>
      <c r="B86" s="19"/>
      <c r="C86" s="38"/>
      <c r="D86" s="9"/>
      <c r="E86" s="23"/>
      <c r="F86" s="84"/>
      <c r="G86" s="86"/>
      <c r="H86" s="87"/>
    </row>
    <row r="87" spans="1:8" x14ac:dyDescent="0.2">
      <c r="A87" s="17"/>
      <c r="B87" s="19"/>
      <c r="C87" s="38"/>
      <c r="D87" s="9"/>
      <c r="E87" s="23"/>
      <c r="F87" s="84"/>
      <c r="G87" s="86"/>
      <c r="H87" s="87"/>
    </row>
    <row r="88" spans="1:8" x14ac:dyDescent="0.2">
      <c r="A88" s="20"/>
      <c r="B88" s="21"/>
      <c r="C88" s="38"/>
      <c r="D88" s="9"/>
      <c r="E88" s="24"/>
      <c r="F88" s="84"/>
      <c r="G88" s="86"/>
      <c r="H88" s="86"/>
    </row>
    <row r="89" spans="1:8" x14ac:dyDescent="0.2">
      <c r="A89" s="20"/>
      <c r="B89" s="10"/>
      <c r="C89" s="38"/>
      <c r="D89" s="9"/>
      <c r="E89" s="24"/>
      <c r="F89" s="7"/>
      <c r="G89" s="86"/>
      <c r="H89" s="86"/>
    </row>
    <row r="90" spans="1:8" x14ac:dyDescent="0.2">
      <c r="A90" s="20"/>
      <c r="B90" s="10" t="s">
        <v>10</v>
      </c>
      <c r="C90" s="8"/>
      <c r="D90" s="9"/>
      <c r="E90" s="24"/>
      <c r="F90" s="7"/>
      <c r="G90" s="86"/>
      <c r="H90" s="86"/>
    </row>
    <row r="91" spans="1:8" ht="13.5" thickBot="1" x14ac:dyDescent="0.25">
      <c r="A91" s="20"/>
      <c r="B91" s="10"/>
      <c r="C91" s="8"/>
      <c r="D91" s="9"/>
      <c r="E91" s="24"/>
      <c r="F91" s="7"/>
      <c r="G91" s="86"/>
      <c r="H91" s="86"/>
    </row>
    <row r="92" spans="1:8" ht="15.75" thickBot="1" x14ac:dyDescent="0.3">
      <c r="A92" s="17" t="s">
        <v>22</v>
      </c>
      <c r="B92" s="18"/>
      <c r="C92" s="5"/>
      <c r="D92" s="9"/>
      <c r="E92" s="117">
        <v>0</v>
      </c>
      <c r="F92" s="84"/>
      <c r="G92" s="85">
        <f>RANK(E92,$E$8:$E$106,1)</f>
        <v>1</v>
      </c>
      <c r="H92" s="62" t="s">
        <v>28</v>
      </c>
    </row>
    <row r="93" spans="1:8" x14ac:dyDescent="0.2">
      <c r="A93" s="17"/>
      <c r="B93" s="19"/>
      <c r="C93" s="38"/>
      <c r="D93" s="9"/>
      <c r="E93" s="23"/>
      <c r="F93" s="84"/>
      <c r="G93" s="86"/>
      <c r="H93" s="87"/>
    </row>
    <row r="94" spans="1:8" x14ac:dyDescent="0.2">
      <c r="A94" s="17"/>
      <c r="B94" s="19"/>
      <c r="C94" s="38"/>
      <c r="D94" s="9"/>
      <c r="E94" s="23"/>
      <c r="F94" s="84"/>
      <c r="G94" s="86"/>
      <c r="H94" s="87"/>
    </row>
    <row r="95" spans="1:8" x14ac:dyDescent="0.2">
      <c r="A95" s="20"/>
      <c r="B95" s="21"/>
      <c r="C95" s="38"/>
      <c r="D95" s="9"/>
      <c r="E95" s="24"/>
      <c r="F95" s="84"/>
      <c r="G95" s="86"/>
      <c r="H95" s="86"/>
    </row>
    <row r="96" spans="1:8" x14ac:dyDescent="0.2">
      <c r="A96" s="20"/>
      <c r="B96" s="10"/>
      <c r="C96" s="38"/>
      <c r="D96" s="9"/>
      <c r="E96" s="24"/>
      <c r="F96" s="7"/>
      <c r="G96" s="86"/>
      <c r="H96" s="86"/>
    </row>
    <row r="97" spans="1:8" x14ac:dyDescent="0.2">
      <c r="A97" s="20"/>
      <c r="B97" s="10" t="s">
        <v>10</v>
      </c>
      <c r="C97" s="8"/>
      <c r="D97" s="9"/>
      <c r="E97" s="24"/>
      <c r="F97" s="7"/>
      <c r="G97" s="86"/>
      <c r="H97" s="86"/>
    </row>
    <row r="98" spans="1:8" ht="13.5" thickBot="1" x14ac:dyDescent="0.25">
      <c r="A98" s="20"/>
      <c r="B98" s="10"/>
      <c r="C98" s="8"/>
      <c r="D98" s="9"/>
      <c r="E98" s="24"/>
      <c r="F98" s="7"/>
      <c r="G98" s="86"/>
      <c r="H98" s="86"/>
    </row>
    <row r="99" spans="1:8" ht="15.75" thickBot="1" x14ac:dyDescent="0.3">
      <c r="A99" s="17" t="s">
        <v>23</v>
      </c>
      <c r="B99" s="18"/>
      <c r="C99" s="5"/>
      <c r="D99" s="9"/>
      <c r="E99" s="117">
        <v>0</v>
      </c>
      <c r="F99" s="84"/>
      <c r="G99" s="85">
        <f>RANK(E99,$E$8:$E$106,1)</f>
        <v>1</v>
      </c>
      <c r="H99" s="62" t="s">
        <v>13</v>
      </c>
    </row>
    <row r="100" spans="1:8" x14ac:dyDescent="0.2">
      <c r="A100" s="17"/>
      <c r="B100" s="19"/>
      <c r="C100" s="38"/>
      <c r="D100" s="9"/>
      <c r="E100" s="23"/>
      <c r="F100" s="84"/>
      <c r="G100" s="86"/>
      <c r="H100" s="87"/>
    </row>
    <row r="101" spans="1:8" x14ac:dyDescent="0.2">
      <c r="A101" s="17"/>
      <c r="B101" s="19"/>
      <c r="C101" s="38"/>
      <c r="D101" s="9"/>
      <c r="E101" s="23"/>
      <c r="F101" s="84"/>
      <c r="G101" s="86"/>
      <c r="H101" s="87"/>
    </row>
    <row r="102" spans="1:8" x14ac:dyDescent="0.2">
      <c r="A102" s="20"/>
      <c r="B102" s="21"/>
      <c r="C102" s="38"/>
      <c r="D102" s="9"/>
      <c r="E102" s="24"/>
      <c r="F102" s="84"/>
      <c r="G102" s="86"/>
      <c r="H102" s="86"/>
    </row>
    <row r="103" spans="1:8" x14ac:dyDescent="0.2">
      <c r="A103" s="20"/>
      <c r="B103" s="10"/>
      <c r="C103" s="38"/>
      <c r="D103" s="9"/>
      <c r="E103" s="24"/>
      <c r="F103" s="7"/>
      <c r="G103" s="86"/>
      <c r="H103" s="86"/>
    </row>
    <row r="104" spans="1:8" x14ac:dyDescent="0.2">
      <c r="A104" s="20"/>
      <c r="B104" s="10" t="s">
        <v>10</v>
      </c>
      <c r="C104" s="8"/>
      <c r="D104" s="9"/>
      <c r="E104" s="24"/>
      <c r="F104" s="7"/>
      <c r="G104" s="86"/>
      <c r="H104" s="86"/>
    </row>
    <row r="105" spans="1:8" ht="13.5" thickBot="1" x14ac:dyDescent="0.25">
      <c r="A105" s="20"/>
      <c r="B105" s="10"/>
      <c r="C105" s="8"/>
      <c r="D105" s="9"/>
      <c r="E105" s="24"/>
      <c r="F105" s="7"/>
      <c r="G105" s="86"/>
      <c r="H105" s="86"/>
    </row>
    <row r="106" spans="1:8" ht="15.75" thickBot="1" x14ac:dyDescent="0.3">
      <c r="A106" s="17" t="s">
        <v>24</v>
      </c>
      <c r="B106" s="18"/>
      <c r="C106" s="5"/>
      <c r="D106" s="9"/>
      <c r="E106" s="117">
        <v>0</v>
      </c>
      <c r="F106" s="84"/>
      <c r="G106" s="85">
        <f>RANK(E106,$E$8:$E$106,1)</f>
        <v>1</v>
      </c>
      <c r="H106" s="62" t="s">
        <v>13</v>
      </c>
    </row>
    <row r="107" spans="1:8" x14ac:dyDescent="0.2">
      <c r="A107" s="17"/>
      <c r="B107" s="19"/>
      <c r="C107" s="38"/>
      <c r="D107" s="9"/>
      <c r="E107" s="23"/>
      <c r="F107" s="84"/>
      <c r="G107" s="7"/>
      <c r="H107" s="33"/>
    </row>
    <row r="108" spans="1:8" x14ac:dyDescent="0.2">
      <c r="A108" s="17"/>
      <c r="B108" s="19"/>
      <c r="C108" s="38"/>
      <c r="D108" s="9"/>
      <c r="E108" s="23"/>
      <c r="F108" s="84"/>
      <c r="G108" s="7"/>
      <c r="H108" s="33"/>
    </row>
    <row r="109" spans="1:8" x14ac:dyDescent="0.2">
      <c r="A109" s="20"/>
      <c r="B109" s="21"/>
      <c r="C109" s="38"/>
      <c r="D109" s="9"/>
      <c r="E109" s="24"/>
      <c r="F109" s="84"/>
      <c r="G109" s="7"/>
      <c r="H109" s="7"/>
    </row>
    <row r="110" spans="1:8" x14ac:dyDescent="0.2">
      <c r="A110" s="20"/>
      <c r="B110" s="10"/>
      <c r="C110" s="38"/>
      <c r="D110" s="9"/>
      <c r="E110" s="24"/>
      <c r="F110" s="7"/>
      <c r="G110" s="7"/>
      <c r="H110" s="7"/>
    </row>
    <row r="111" spans="1:8" x14ac:dyDescent="0.2">
      <c r="A111" s="20"/>
      <c r="B111" s="10" t="s">
        <v>10</v>
      </c>
      <c r="C111" s="8"/>
      <c r="D111" s="9"/>
      <c r="E111" s="24"/>
      <c r="F111" s="7"/>
      <c r="G111" s="7"/>
      <c r="H111" s="7"/>
    </row>
  </sheetData>
  <sheetProtection algorithmName="SHA-512" hashValue="WlLF4qFAvhGHx9jtl2kHZ9/3MY9DQD5rOrwpe35o2MD6GgOdnE+4kPUgPrOeFXkE3X07iIqkq2tYR+yRfzqaHw==" saltValue="PwQ7a0i4ADlxBZImkg1Hag==" spinCount="100000" sheet="1" objects="1" scenarios="1"/>
  <mergeCells count="3">
    <mergeCell ref="G4:H5"/>
    <mergeCell ref="A1:H1"/>
    <mergeCell ref="A2:H2"/>
  </mergeCells>
  <conditionalFormatting sqref="C9:C12 C44:C47 C51:C54 C58:C61 C65:C68 C72:C75 C79:C82 C86:C89 C93:C96 C100:C103 C107:C110 C16:C19 C23:C26 C30:C33 C37:C40">
    <cfRule type="cellIs" dxfId="1" priority="2" operator="between">
      <formula>2001</formula>
      <formula>2006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 xml:space="preserve">&amp;C&amp;"Arial CE,Félkövér"&amp;12 2020/2021. TANÉVI ATLÉTIKA DIÁKOLIMPIA®
ÜGYESSÉGI ÉS VÁLTÓFUTÓ CSAPATBAJNOKSÁG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16"/>
  <sheetViews>
    <sheetView workbookViewId="0">
      <selection activeCell="A21" sqref="A21"/>
    </sheetView>
  </sheetViews>
  <sheetFormatPr defaultRowHeight="12.75" x14ac:dyDescent="0.2"/>
  <cols>
    <col min="2" max="2" width="14.42578125" customWidth="1"/>
    <col min="3" max="3" width="49.5703125" customWidth="1"/>
    <col min="4" max="4" width="12.85546875" customWidth="1"/>
  </cols>
  <sheetData>
    <row r="1" spans="1:4" ht="33.75" customHeight="1" x14ac:dyDescent="0.2">
      <c r="A1" s="140" t="str">
        <f>'56kcs LÁNY 4 X 800 m'!A1:F1</f>
        <v xml:space="preserve">LEÁNY V-VI. KORCSOPORT 4 x 800 m </v>
      </c>
      <c r="B1" s="140"/>
      <c r="C1" s="140"/>
      <c r="D1" s="140"/>
    </row>
    <row r="2" spans="1:4" ht="20.25" customHeight="1" x14ac:dyDescent="0.2">
      <c r="A2" s="1"/>
      <c r="B2" s="1" t="s">
        <v>15</v>
      </c>
      <c r="C2" s="1" t="s">
        <v>16</v>
      </c>
      <c r="D2" s="1" t="s">
        <v>17</v>
      </c>
    </row>
    <row r="3" spans="1:4" x14ac:dyDescent="0.2">
      <c r="A3" s="2" t="s">
        <v>0</v>
      </c>
      <c r="B3" s="3" t="str">
        <f>'56kcs LÁNY 4 X 800 m'!C15</f>
        <v>Nyíregyháza</v>
      </c>
      <c r="C3" s="22" t="s">
        <v>52</v>
      </c>
      <c r="D3" s="28">
        <f>'56kcs LÁNY 4 X 800 m'!E15</f>
        <v>8.083333333333333E-3</v>
      </c>
    </row>
    <row r="4" spans="1:4" x14ac:dyDescent="0.2">
      <c r="A4" s="2" t="s">
        <v>1</v>
      </c>
      <c r="B4" s="3" t="str">
        <f>'56kcs LÁNY 4 X 800 m'!C29</f>
        <v>Baktalórántháza</v>
      </c>
      <c r="C4" s="22" t="str">
        <f>'56kcs LÁNY 4 X 800 m'!B29</f>
        <v>Északi ASzC Vay Á. Mezőgazdasági Technikum</v>
      </c>
      <c r="D4" s="28">
        <f>'56kcs LÁNY 4 X 800 m'!E29</f>
        <v>9.269675925925926E-3</v>
      </c>
    </row>
    <row r="5" spans="1:4" x14ac:dyDescent="0.2">
      <c r="A5" s="2" t="s">
        <v>2</v>
      </c>
      <c r="B5" s="3" t="str">
        <f>'56kcs LÁNY 4 X 800 m'!C8</f>
        <v>Nyíregyháza</v>
      </c>
      <c r="C5" s="22" t="str">
        <f>'56kcs LÁNY 4 X 800 m'!B8</f>
        <v>Nyíregyházi Evangélikus Kossuth L. Gimn. "A"</v>
      </c>
      <c r="D5" s="28">
        <f>'56kcs LÁNY 4 X 800 m'!E8</f>
        <v>9.5532407407407406E-3</v>
      </c>
    </row>
    <row r="6" spans="1:4" x14ac:dyDescent="0.2">
      <c r="A6" s="2" t="s">
        <v>3</v>
      </c>
      <c r="B6" s="3" t="str">
        <f>'56kcs LÁNY 4 X 800 m'!C22</f>
        <v>Nyíregyháza</v>
      </c>
      <c r="C6" s="22" t="str">
        <f>'56kcs LÁNY 4 X 800 m'!B22</f>
        <v>Nyíregyházi Evangélikus Kossuth L. Gimn. "B"</v>
      </c>
      <c r="D6" s="28">
        <f>'56kcs LÁNY 4 X 800 m'!E22</f>
        <v>9.7337962962962977E-3</v>
      </c>
    </row>
    <row r="7" spans="1:4" x14ac:dyDescent="0.2">
      <c r="A7" s="2" t="s">
        <v>5</v>
      </c>
      <c r="B7" s="3">
        <f>'56kcs LÁNY 4 X 800 m'!C43</f>
        <v>0</v>
      </c>
      <c r="C7" s="22">
        <f>'56kcs LÁNY 4 X 800 m'!B43</f>
        <v>0</v>
      </c>
      <c r="D7" s="28">
        <f>'56kcs LÁNY 4 X 800 m'!E43</f>
        <v>0</v>
      </c>
    </row>
    <row r="8" spans="1:4" x14ac:dyDescent="0.2">
      <c r="A8" s="2" t="s">
        <v>6</v>
      </c>
      <c r="B8" s="3">
        <f>'56kcs LÁNY 4 X 800 m'!C50</f>
        <v>0</v>
      </c>
      <c r="C8" s="22">
        <f>'56kcs LÁNY 4 X 800 m'!B50</f>
        <v>0</v>
      </c>
      <c r="D8" s="28">
        <f>'56kcs LÁNY 4 X 800 m'!E50</f>
        <v>0</v>
      </c>
    </row>
    <row r="9" spans="1:4" x14ac:dyDescent="0.2">
      <c r="A9" s="2" t="s">
        <v>7</v>
      </c>
      <c r="B9" s="3">
        <f>'56kcs LÁNY 4 X 800 m'!C57</f>
        <v>0</v>
      </c>
      <c r="C9" s="22">
        <f>'56kcs LÁNY 4 X 800 m'!B57</f>
        <v>0</v>
      </c>
      <c r="D9" s="28">
        <f>'56kcs LÁNY 4 X 800 m'!E57</f>
        <v>0</v>
      </c>
    </row>
    <row r="10" spans="1:4" x14ac:dyDescent="0.2">
      <c r="A10" s="2" t="s">
        <v>18</v>
      </c>
      <c r="B10" s="3">
        <f>'56kcs LÁNY 4 X 800 m'!C64</f>
        <v>0</v>
      </c>
      <c r="C10" s="22">
        <f>'56kcs LÁNY 4 X 800 m'!B64</f>
        <v>0</v>
      </c>
      <c r="D10" s="28">
        <f>'56kcs LÁNY 4 X 800 m'!E64</f>
        <v>0</v>
      </c>
    </row>
    <row r="11" spans="1:4" x14ac:dyDescent="0.2">
      <c r="A11" s="2" t="s">
        <v>19</v>
      </c>
      <c r="B11" s="3">
        <f>'56kcs LÁNY 4 X 800 m'!C71</f>
        <v>0</v>
      </c>
      <c r="C11" s="22">
        <f>'56kcs LÁNY 4 X 800 m'!B71</f>
        <v>0</v>
      </c>
      <c r="D11" s="28">
        <f>'56kcs LÁNY 4 X 800 m'!E71</f>
        <v>0</v>
      </c>
    </row>
    <row r="12" spans="1:4" x14ac:dyDescent="0.2">
      <c r="A12" s="2" t="s">
        <v>20</v>
      </c>
      <c r="B12" s="3">
        <f>'56kcs LÁNY 4 X 800 m'!C78</f>
        <v>0</v>
      </c>
      <c r="C12" s="22">
        <f>'56kcs LÁNY 4 X 800 m'!B78</f>
        <v>0</v>
      </c>
      <c r="D12" s="28">
        <f>'56kcs LÁNY 4 X 800 m'!E78</f>
        <v>0</v>
      </c>
    </row>
    <row r="13" spans="1:4" x14ac:dyDescent="0.2">
      <c r="A13" s="2" t="s">
        <v>21</v>
      </c>
      <c r="B13" s="3">
        <f>'56kcs LÁNY 4 X 800 m'!C85</f>
        <v>0</v>
      </c>
      <c r="C13" s="22">
        <f>'56kcs LÁNY 4 X 800 m'!B85</f>
        <v>0</v>
      </c>
      <c r="D13" s="28">
        <f>'56kcs LÁNY 4 X 800 m'!E85</f>
        <v>0</v>
      </c>
    </row>
    <row r="14" spans="1:4" x14ac:dyDescent="0.2">
      <c r="A14" s="2" t="s">
        <v>22</v>
      </c>
      <c r="B14" s="3">
        <f>'56kcs LÁNY 4 X 800 m'!C92</f>
        <v>0</v>
      </c>
      <c r="C14" s="22">
        <f>'56kcs LÁNY 4 X 800 m'!B92</f>
        <v>0</v>
      </c>
      <c r="D14" s="28">
        <f>'56kcs LÁNY 4 X 800 m'!E92</f>
        <v>0</v>
      </c>
    </row>
    <row r="15" spans="1:4" x14ac:dyDescent="0.2">
      <c r="A15" s="2" t="s">
        <v>23</v>
      </c>
      <c r="B15" s="3">
        <f>'56kcs LÁNY 4 X 800 m'!C99</f>
        <v>0</v>
      </c>
      <c r="C15" s="22">
        <f>'56kcs LÁNY 4 X 800 m'!B99</f>
        <v>0</v>
      </c>
      <c r="D15" s="28">
        <f>'56kcs LÁNY 4 X 800 m'!E99</f>
        <v>0</v>
      </c>
    </row>
    <row r="16" spans="1:4" x14ac:dyDescent="0.2">
      <c r="A16" s="2" t="s">
        <v>24</v>
      </c>
      <c r="B16" s="3">
        <f>'56kcs LÁNY 4 X 800 m'!C106</f>
        <v>0</v>
      </c>
      <c r="C16" s="22">
        <f>'56kcs LÁNY 4 X 800 m'!B106</f>
        <v>0</v>
      </c>
      <c r="D16" s="28">
        <f>'56kcs LÁNY 4 X 800 m'!E106</f>
        <v>0</v>
      </c>
    </row>
  </sheetData>
  <sortState xmlns:xlrd2="http://schemas.microsoft.com/office/spreadsheetml/2017/richdata2" ref="B3:D6">
    <sortCondition ref="D3:D6"/>
  </sortState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L111"/>
  <sheetViews>
    <sheetView topLeftCell="B1" zoomScale="136" zoomScaleNormal="136" workbookViewId="0">
      <selection activeCell="O26" sqref="O26"/>
    </sheetView>
  </sheetViews>
  <sheetFormatPr defaultRowHeight="12.75" x14ac:dyDescent="0.2"/>
  <cols>
    <col min="1" max="1" width="9.140625" style="4"/>
    <col min="2" max="2" width="48.28515625" style="4" customWidth="1"/>
    <col min="3" max="5" width="9.140625" style="4"/>
    <col min="6" max="6" width="8.42578125" style="4" customWidth="1"/>
    <col min="7" max="7" width="4.7109375" style="72" customWidth="1"/>
    <col min="8" max="8" width="11.28515625" style="72" customWidth="1"/>
    <col min="9" max="16384" width="9.140625" style="4"/>
  </cols>
  <sheetData>
    <row r="1" spans="1:8" ht="27.75" customHeight="1" x14ac:dyDescent="0.2">
      <c r="A1" s="134" t="s">
        <v>36</v>
      </c>
      <c r="B1" s="134"/>
      <c r="C1" s="134"/>
      <c r="D1" s="134"/>
      <c r="E1" s="134"/>
      <c r="F1" s="134"/>
      <c r="G1" s="134"/>
      <c r="H1" s="134"/>
    </row>
    <row r="2" spans="1:8" ht="15" customHeight="1" x14ac:dyDescent="0.2">
      <c r="A2" s="136" t="s">
        <v>27</v>
      </c>
      <c r="B2" s="136"/>
      <c r="C2" s="136"/>
      <c r="D2" s="136"/>
      <c r="E2" s="136"/>
      <c r="F2" s="136"/>
      <c r="G2" s="136"/>
      <c r="H2" s="136"/>
    </row>
    <row r="3" spans="1:8" ht="13.5" thickBot="1" x14ac:dyDescent="0.25"/>
    <row r="4" spans="1:8" ht="12.75" customHeight="1" x14ac:dyDescent="0.2">
      <c r="A4" s="41"/>
      <c r="B4" s="33"/>
      <c r="C4" s="34"/>
      <c r="G4" s="142" t="s">
        <v>14</v>
      </c>
      <c r="H4" s="143"/>
    </row>
    <row r="5" spans="1:8" ht="13.5" customHeight="1" thickBot="1" x14ac:dyDescent="0.25">
      <c r="A5" s="41"/>
      <c r="B5" s="46"/>
      <c r="C5" s="34"/>
      <c r="G5" s="144"/>
      <c r="H5" s="145"/>
    </row>
    <row r="7" spans="1:8" ht="13.5" thickBot="1" x14ac:dyDescent="0.25">
      <c r="A7" s="31" t="s">
        <v>37</v>
      </c>
      <c r="B7" s="14"/>
      <c r="C7" s="15"/>
      <c r="D7" s="16"/>
      <c r="E7" s="25"/>
      <c r="F7" s="83"/>
      <c r="G7" s="75"/>
      <c r="H7" s="33"/>
    </row>
    <row r="8" spans="1:8" ht="15.75" thickBot="1" x14ac:dyDescent="0.3">
      <c r="A8" s="17" t="s">
        <v>0</v>
      </c>
      <c r="B8" s="18" t="s">
        <v>40</v>
      </c>
      <c r="C8" s="120" t="s">
        <v>41</v>
      </c>
      <c r="D8" s="9"/>
      <c r="E8" s="118">
        <v>1.8333333333333335E-3</v>
      </c>
      <c r="F8" s="84"/>
      <c r="G8" s="91">
        <f>RANK(E8,$E$8:$E$106,1)</f>
        <v>12</v>
      </c>
      <c r="H8" s="92" t="s">
        <v>28</v>
      </c>
    </row>
    <row r="9" spans="1:8" x14ac:dyDescent="0.2">
      <c r="A9" s="17"/>
      <c r="B9" s="19" t="s">
        <v>138</v>
      </c>
      <c r="C9" s="38">
        <v>2004</v>
      </c>
      <c r="D9" s="9"/>
      <c r="E9" s="23"/>
      <c r="F9" s="84"/>
      <c r="G9" s="93"/>
      <c r="H9" s="87"/>
    </row>
    <row r="10" spans="1:8" x14ac:dyDescent="0.2">
      <c r="A10" s="17"/>
      <c r="B10" s="19" t="s">
        <v>139</v>
      </c>
      <c r="C10" s="38">
        <v>2005</v>
      </c>
      <c r="D10" s="9"/>
      <c r="E10" s="23"/>
      <c r="F10" s="84"/>
      <c r="G10" s="93"/>
      <c r="H10" s="87"/>
    </row>
    <row r="11" spans="1:8" x14ac:dyDescent="0.2">
      <c r="A11" s="20"/>
      <c r="B11" s="19" t="s">
        <v>140</v>
      </c>
      <c r="C11" s="38">
        <v>2004</v>
      </c>
      <c r="D11" s="9"/>
      <c r="E11" s="24"/>
      <c r="F11" s="84"/>
      <c r="G11" s="93"/>
      <c r="H11" s="93"/>
    </row>
    <row r="12" spans="1:8" x14ac:dyDescent="0.2">
      <c r="A12" s="20"/>
      <c r="B12" s="19" t="s">
        <v>141</v>
      </c>
      <c r="C12" s="38">
        <v>2004</v>
      </c>
      <c r="D12" s="9"/>
      <c r="E12" s="24"/>
      <c r="F12" s="7"/>
      <c r="G12" s="93"/>
      <c r="H12" s="93"/>
    </row>
    <row r="13" spans="1:8" x14ac:dyDescent="0.2">
      <c r="A13" s="20"/>
      <c r="B13" s="10" t="s">
        <v>143</v>
      </c>
      <c r="C13" s="8"/>
      <c r="D13" s="9"/>
      <c r="E13" s="24"/>
      <c r="F13" s="7"/>
      <c r="G13" s="93"/>
      <c r="H13" s="93"/>
    </row>
    <row r="14" spans="1:8" ht="13.5" thickBot="1" x14ac:dyDescent="0.25">
      <c r="A14" s="20"/>
      <c r="B14" s="10"/>
      <c r="C14" s="8"/>
      <c r="D14" s="9"/>
      <c r="E14" s="24"/>
      <c r="F14" s="7"/>
      <c r="G14" s="93"/>
      <c r="H14" s="93"/>
    </row>
    <row r="15" spans="1:8" ht="15.75" thickBot="1" x14ac:dyDescent="0.3">
      <c r="A15" s="17" t="s">
        <v>1</v>
      </c>
      <c r="B15" s="18" t="s">
        <v>43</v>
      </c>
      <c r="C15" s="5" t="s">
        <v>42</v>
      </c>
      <c r="D15" s="9"/>
      <c r="E15" s="118">
        <v>1.8541666666666665E-3</v>
      </c>
      <c r="F15" s="84"/>
      <c r="G15" s="91">
        <f>RANK(E15,$E$8:$E$106,1)</f>
        <v>13</v>
      </c>
      <c r="H15" s="92" t="s">
        <v>28</v>
      </c>
    </row>
    <row r="16" spans="1:8" x14ac:dyDescent="0.2">
      <c r="A16" s="17"/>
      <c r="B16" s="19" t="s">
        <v>101</v>
      </c>
      <c r="C16" s="38">
        <v>2005</v>
      </c>
      <c r="D16" s="9"/>
      <c r="E16" s="23"/>
      <c r="F16" s="84"/>
      <c r="G16" s="93"/>
      <c r="H16" s="87"/>
    </row>
    <row r="17" spans="1:8" x14ac:dyDescent="0.2">
      <c r="A17" s="17"/>
      <c r="B17" s="19" t="s">
        <v>144</v>
      </c>
      <c r="C17" s="38">
        <v>2001</v>
      </c>
      <c r="D17" s="9"/>
      <c r="E17" s="23"/>
      <c r="F17" s="84"/>
      <c r="G17" s="93"/>
      <c r="H17" s="87"/>
    </row>
    <row r="18" spans="1:8" x14ac:dyDescent="0.2">
      <c r="A18" s="20"/>
      <c r="B18" s="19" t="s">
        <v>135</v>
      </c>
      <c r="C18" s="38">
        <v>2004</v>
      </c>
      <c r="D18" s="9"/>
      <c r="E18" s="24"/>
      <c r="F18" s="84"/>
      <c r="G18" s="93"/>
      <c r="H18" s="93"/>
    </row>
    <row r="19" spans="1:8" x14ac:dyDescent="0.2">
      <c r="A19" s="20"/>
      <c r="B19" s="19" t="s">
        <v>75</v>
      </c>
      <c r="C19" s="38">
        <v>2003</v>
      </c>
      <c r="D19" s="9"/>
      <c r="E19" s="24"/>
      <c r="F19" s="7"/>
      <c r="G19" s="93"/>
      <c r="H19" s="93"/>
    </row>
    <row r="20" spans="1:8" x14ac:dyDescent="0.2">
      <c r="A20" s="20"/>
      <c r="B20" s="10" t="s">
        <v>76</v>
      </c>
      <c r="C20" s="8"/>
      <c r="D20" s="9"/>
      <c r="E20" s="24"/>
      <c r="F20" s="7"/>
      <c r="G20" s="93"/>
      <c r="H20" s="93"/>
    </row>
    <row r="21" spans="1:8" ht="13.5" thickBot="1" x14ac:dyDescent="0.25">
      <c r="A21" s="20"/>
      <c r="B21" s="10"/>
      <c r="C21" s="8"/>
      <c r="D21" s="9"/>
      <c r="E21" s="24"/>
      <c r="F21" s="7"/>
      <c r="G21" s="93"/>
      <c r="H21" s="93"/>
    </row>
    <row r="22" spans="1:8" ht="15.75" thickBot="1" x14ac:dyDescent="0.3">
      <c r="A22" s="17" t="s">
        <v>2</v>
      </c>
      <c r="B22" s="18" t="s">
        <v>45</v>
      </c>
      <c r="C22" s="5" t="s">
        <v>41</v>
      </c>
      <c r="D22" s="9"/>
      <c r="E22" s="118">
        <v>2.2870370370370371E-3</v>
      </c>
      <c r="F22" s="84"/>
      <c r="G22" s="91">
        <f>RANK(E22,$E$8:$E$106,1)</f>
        <v>15</v>
      </c>
      <c r="H22" s="92" t="s">
        <v>28</v>
      </c>
    </row>
    <row r="23" spans="1:8" x14ac:dyDescent="0.2">
      <c r="A23" s="17"/>
      <c r="B23" s="19" t="s">
        <v>66</v>
      </c>
      <c r="C23" s="38">
        <v>2002</v>
      </c>
      <c r="D23" s="9"/>
      <c r="E23" s="23"/>
      <c r="F23" s="84"/>
      <c r="G23" s="93"/>
      <c r="H23" s="87"/>
    </row>
    <row r="24" spans="1:8" x14ac:dyDescent="0.2">
      <c r="A24" s="17"/>
      <c r="B24" s="19" t="s">
        <v>67</v>
      </c>
      <c r="C24" s="38">
        <v>2002</v>
      </c>
      <c r="D24" s="9"/>
      <c r="E24" s="23"/>
      <c r="F24" s="84"/>
      <c r="G24" s="93"/>
      <c r="H24" s="87"/>
    </row>
    <row r="25" spans="1:8" x14ac:dyDescent="0.2">
      <c r="A25" s="20"/>
      <c r="B25" s="19" t="s">
        <v>68</v>
      </c>
      <c r="C25" s="38">
        <v>2002</v>
      </c>
      <c r="D25" s="9"/>
      <c r="E25" s="24"/>
      <c r="F25" s="84"/>
      <c r="G25" s="93"/>
      <c r="H25" s="93"/>
    </row>
    <row r="26" spans="1:8" x14ac:dyDescent="0.2">
      <c r="A26" s="20"/>
      <c r="B26" s="19" t="s">
        <v>69</v>
      </c>
      <c r="C26" s="38">
        <v>2002</v>
      </c>
      <c r="D26" s="9"/>
      <c r="E26" s="24"/>
      <c r="F26" s="7"/>
      <c r="G26" s="93"/>
      <c r="H26" s="93"/>
    </row>
    <row r="27" spans="1:8" x14ac:dyDescent="0.2">
      <c r="A27" s="20"/>
      <c r="B27" s="10" t="s">
        <v>46</v>
      </c>
      <c r="C27" s="8"/>
      <c r="D27" s="9"/>
      <c r="E27" s="24"/>
      <c r="F27" s="7"/>
      <c r="G27" s="93"/>
      <c r="H27" s="93"/>
    </row>
    <row r="28" spans="1:8" ht="13.5" thickBot="1" x14ac:dyDescent="0.25">
      <c r="A28" s="20"/>
      <c r="B28" s="10"/>
      <c r="C28" s="8"/>
      <c r="D28" s="9"/>
      <c r="E28" s="24"/>
      <c r="F28" s="7"/>
      <c r="G28" s="93"/>
      <c r="H28" s="93"/>
    </row>
    <row r="29" spans="1:8" ht="15.75" thickBot="1" x14ac:dyDescent="0.3">
      <c r="A29" s="17" t="s">
        <v>3</v>
      </c>
      <c r="B29" s="12" t="s">
        <v>48</v>
      </c>
      <c r="C29" s="5" t="s">
        <v>41</v>
      </c>
      <c r="D29" s="9"/>
      <c r="E29" s="118">
        <v>1.761574074074074E-3</v>
      </c>
      <c r="F29" s="84"/>
      <c r="G29" s="91">
        <f>RANK(E29,$E$8:$E$106,1)</f>
        <v>10</v>
      </c>
      <c r="H29" s="92" t="s">
        <v>28</v>
      </c>
    </row>
    <row r="30" spans="1:8" x14ac:dyDescent="0.2">
      <c r="A30" s="17"/>
      <c r="B30" s="19" t="s">
        <v>96</v>
      </c>
      <c r="C30" s="38">
        <v>2005</v>
      </c>
      <c r="D30" s="9"/>
      <c r="E30" s="23"/>
      <c r="F30" s="84"/>
      <c r="G30" s="93"/>
      <c r="H30" s="87"/>
    </row>
    <row r="31" spans="1:8" x14ac:dyDescent="0.2">
      <c r="A31" s="17"/>
      <c r="B31" s="19" t="s">
        <v>97</v>
      </c>
      <c r="C31" s="38">
        <v>2005</v>
      </c>
      <c r="D31" s="9"/>
      <c r="E31" s="23"/>
      <c r="F31" s="84"/>
      <c r="G31" s="93"/>
      <c r="H31" s="87"/>
    </row>
    <row r="32" spans="1:8" x14ac:dyDescent="0.2">
      <c r="A32" s="20"/>
      <c r="B32" s="19" t="s">
        <v>98</v>
      </c>
      <c r="C32" s="38">
        <v>2004</v>
      </c>
      <c r="D32" s="9"/>
      <c r="E32" s="24"/>
      <c r="F32" s="84"/>
      <c r="G32" s="93"/>
      <c r="H32" s="93"/>
    </row>
    <row r="33" spans="1:8" x14ac:dyDescent="0.2">
      <c r="A33" s="20"/>
      <c r="B33" s="19" t="s">
        <v>136</v>
      </c>
      <c r="C33" s="38">
        <v>2002</v>
      </c>
      <c r="D33" s="9"/>
      <c r="E33" s="24"/>
      <c r="F33" s="7"/>
      <c r="G33" s="93"/>
      <c r="H33" s="93"/>
    </row>
    <row r="34" spans="1:8" x14ac:dyDescent="0.2">
      <c r="A34" s="20"/>
      <c r="B34" s="10" t="s">
        <v>47</v>
      </c>
      <c r="C34" s="8"/>
      <c r="D34" s="9"/>
      <c r="E34" s="24"/>
      <c r="F34" s="7"/>
      <c r="G34" s="93"/>
      <c r="H34" s="93"/>
    </row>
    <row r="35" spans="1:8" ht="13.5" thickBot="1" x14ac:dyDescent="0.25">
      <c r="A35" s="20"/>
      <c r="B35" s="10"/>
      <c r="C35" s="8"/>
      <c r="D35" s="9"/>
      <c r="E35" s="24"/>
      <c r="F35" s="7"/>
      <c r="G35" s="93"/>
      <c r="H35" s="93"/>
    </row>
    <row r="36" spans="1:8" ht="15.75" thickBot="1" x14ac:dyDescent="0.3">
      <c r="A36" s="17" t="s">
        <v>4</v>
      </c>
      <c r="B36" s="18" t="s">
        <v>61</v>
      </c>
      <c r="C36" s="5" t="s">
        <v>41</v>
      </c>
      <c r="D36" s="9"/>
      <c r="E36" s="118">
        <v>1.767361111111111E-3</v>
      </c>
      <c r="F36" s="84"/>
      <c r="G36" s="91">
        <f>RANK(E36,$E$8:$E$106,1)</f>
        <v>11</v>
      </c>
      <c r="H36" s="92" t="s">
        <v>28</v>
      </c>
    </row>
    <row r="37" spans="1:8" x14ac:dyDescent="0.2">
      <c r="A37" s="17"/>
      <c r="B37" s="19" t="s">
        <v>55</v>
      </c>
      <c r="C37" s="38">
        <v>2003</v>
      </c>
      <c r="D37" s="9"/>
      <c r="E37" s="23"/>
      <c r="F37" s="84"/>
      <c r="G37" s="93"/>
      <c r="H37" s="87"/>
    </row>
    <row r="38" spans="1:8" x14ac:dyDescent="0.2">
      <c r="A38" s="17"/>
      <c r="B38" s="19" t="s">
        <v>56</v>
      </c>
      <c r="C38" s="38">
        <v>2006</v>
      </c>
      <c r="D38" s="9"/>
      <c r="E38" s="23"/>
      <c r="F38" s="84"/>
      <c r="G38" s="93"/>
      <c r="H38" s="87"/>
    </row>
    <row r="39" spans="1:8" x14ac:dyDescent="0.2">
      <c r="A39" s="20"/>
      <c r="B39" s="19" t="s">
        <v>100</v>
      </c>
      <c r="C39" s="38">
        <v>2005</v>
      </c>
      <c r="D39" s="9"/>
      <c r="E39" s="24"/>
      <c r="F39" s="84"/>
      <c r="G39" s="93"/>
      <c r="H39" s="93"/>
    </row>
    <row r="40" spans="1:8" x14ac:dyDescent="0.2">
      <c r="A40" s="20"/>
      <c r="B40" s="19" t="s">
        <v>54</v>
      </c>
      <c r="C40" s="38">
        <v>2004</v>
      </c>
      <c r="D40" s="9"/>
      <c r="E40" s="24"/>
      <c r="F40" s="7"/>
      <c r="G40" s="93"/>
      <c r="H40" s="93"/>
    </row>
    <row r="41" spans="1:8" x14ac:dyDescent="0.2">
      <c r="A41" s="20"/>
      <c r="B41" s="10" t="s">
        <v>53</v>
      </c>
      <c r="C41" s="8"/>
      <c r="D41" s="9"/>
      <c r="E41" s="24"/>
      <c r="F41" s="7"/>
      <c r="G41" s="93"/>
      <c r="H41" s="93"/>
    </row>
    <row r="42" spans="1:8" ht="13.5" thickBot="1" x14ac:dyDescent="0.25">
      <c r="A42" s="20"/>
      <c r="B42" s="10"/>
      <c r="C42" s="8"/>
      <c r="D42" s="9"/>
      <c r="E42" s="24"/>
      <c r="F42" s="7"/>
      <c r="G42" s="93"/>
      <c r="H42" s="93"/>
    </row>
    <row r="43" spans="1:8" ht="15.75" thickBot="1" x14ac:dyDescent="0.3">
      <c r="A43" s="17" t="s">
        <v>5</v>
      </c>
      <c r="B43" s="18" t="s">
        <v>62</v>
      </c>
      <c r="C43" s="120" t="s">
        <v>41</v>
      </c>
      <c r="D43" s="9"/>
      <c r="E43" s="118">
        <v>1.9525462962962962E-3</v>
      </c>
      <c r="F43" s="84"/>
      <c r="G43" s="91">
        <f>RANK(E43,$E$8:$E$106,1)</f>
        <v>14</v>
      </c>
      <c r="H43" s="92" t="s">
        <v>28</v>
      </c>
    </row>
    <row r="44" spans="1:8" x14ac:dyDescent="0.2">
      <c r="A44" s="17"/>
      <c r="B44" s="19" t="s">
        <v>63</v>
      </c>
      <c r="C44" s="38">
        <v>2003</v>
      </c>
      <c r="D44" s="9"/>
      <c r="E44" s="23"/>
      <c r="F44" s="84"/>
      <c r="G44" s="93"/>
      <c r="H44" s="87"/>
    </row>
    <row r="45" spans="1:8" x14ac:dyDescent="0.2">
      <c r="A45" s="17"/>
      <c r="B45" s="19" t="s">
        <v>59</v>
      </c>
      <c r="C45" s="38">
        <v>2003</v>
      </c>
      <c r="D45" s="9"/>
      <c r="E45" s="23"/>
      <c r="F45" s="84"/>
      <c r="G45" s="93"/>
      <c r="H45" s="87"/>
    </row>
    <row r="46" spans="1:8" x14ac:dyDescent="0.2">
      <c r="A46" s="20"/>
      <c r="B46" s="19" t="s">
        <v>64</v>
      </c>
      <c r="C46" s="38">
        <v>2005</v>
      </c>
      <c r="D46" s="9"/>
      <c r="E46" s="24"/>
      <c r="F46" s="84"/>
      <c r="G46" s="93"/>
      <c r="H46" s="93"/>
    </row>
    <row r="47" spans="1:8" x14ac:dyDescent="0.2">
      <c r="A47" s="20"/>
      <c r="B47" s="19" t="s">
        <v>65</v>
      </c>
      <c r="C47" s="38">
        <v>2004</v>
      </c>
      <c r="D47" s="9"/>
      <c r="E47" s="24"/>
      <c r="F47" s="7"/>
      <c r="G47" s="93"/>
      <c r="H47" s="93"/>
    </row>
    <row r="48" spans="1:8" x14ac:dyDescent="0.2">
      <c r="A48" s="20"/>
      <c r="B48" s="10" t="s">
        <v>53</v>
      </c>
      <c r="C48" s="8"/>
      <c r="D48" s="9"/>
      <c r="E48" s="24"/>
      <c r="F48" s="7"/>
      <c r="G48" s="93"/>
      <c r="H48" s="93"/>
    </row>
    <row r="49" spans="1:8" ht="13.5" thickBot="1" x14ac:dyDescent="0.25">
      <c r="A49" s="20"/>
      <c r="B49" s="10"/>
      <c r="C49" s="8"/>
      <c r="D49" s="9"/>
      <c r="E49" s="24"/>
      <c r="F49" s="7"/>
      <c r="G49" s="93"/>
      <c r="H49" s="93"/>
    </row>
    <row r="50" spans="1:8" ht="15.75" thickBot="1" x14ac:dyDescent="0.3">
      <c r="A50" s="17" t="s">
        <v>6</v>
      </c>
      <c r="B50" s="18"/>
      <c r="C50" s="120"/>
      <c r="D50" s="9"/>
      <c r="E50" s="118">
        <v>0</v>
      </c>
      <c r="F50" s="84"/>
      <c r="G50" s="91">
        <f>RANK(E50,$E$8:$E$106,1)</f>
        <v>1</v>
      </c>
      <c r="H50" s="92" t="s">
        <v>28</v>
      </c>
    </row>
    <row r="51" spans="1:8" x14ac:dyDescent="0.2">
      <c r="A51" s="17"/>
      <c r="B51" s="19"/>
      <c r="C51" s="38"/>
      <c r="D51" s="9"/>
      <c r="E51" s="23"/>
      <c r="F51" s="84"/>
      <c r="G51" s="93"/>
      <c r="H51" s="87"/>
    </row>
    <row r="52" spans="1:8" x14ac:dyDescent="0.2">
      <c r="A52" s="17"/>
      <c r="B52" s="19"/>
      <c r="C52" s="38"/>
      <c r="D52" s="9"/>
      <c r="E52" s="23"/>
      <c r="F52" s="84"/>
      <c r="G52" s="93"/>
      <c r="H52" s="87"/>
    </row>
    <row r="53" spans="1:8" x14ac:dyDescent="0.2">
      <c r="A53" s="20"/>
      <c r="B53" s="19"/>
      <c r="C53" s="38"/>
      <c r="D53" s="9"/>
      <c r="E53" s="24"/>
      <c r="F53" s="84"/>
      <c r="G53" s="93"/>
      <c r="H53" s="93"/>
    </row>
    <row r="54" spans="1:8" x14ac:dyDescent="0.2">
      <c r="A54" s="20"/>
      <c r="B54" s="19"/>
      <c r="C54" s="38"/>
      <c r="D54" s="9"/>
      <c r="E54" s="24"/>
      <c r="F54" s="7"/>
      <c r="G54" s="93"/>
      <c r="H54" s="93"/>
    </row>
    <row r="55" spans="1:8" x14ac:dyDescent="0.2">
      <c r="A55" s="20"/>
      <c r="B55" s="10" t="s">
        <v>10</v>
      </c>
      <c r="C55" s="8"/>
      <c r="D55" s="9"/>
      <c r="E55" s="24"/>
      <c r="F55" s="7"/>
      <c r="G55" s="93"/>
      <c r="H55" s="93"/>
    </row>
    <row r="56" spans="1:8" ht="13.5" thickBot="1" x14ac:dyDescent="0.25">
      <c r="A56" s="20"/>
      <c r="B56" s="10"/>
      <c r="C56" s="8"/>
      <c r="D56" s="9"/>
      <c r="E56" s="24"/>
      <c r="F56" s="7"/>
      <c r="G56" s="93"/>
      <c r="H56" s="93"/>
    </row>
    <row r="57" spans="1:8" ht="15.75" thickBot="1" x14ac:dyDescent="0.3">
      <c r="A57" s="17" t="s">
        <v>7</v>
      </c>
      <c r="B57" s="18"/>
      <c r="C57" s="120"/>
      <c r="D57" s="9"/>
      <c r="E57" s="118">
        <v>0</v>
      </c>
      <c r="F57" s="84"/>
      <c r="G57" s="91">
        <f>RANK(E57,$E$8:$E$106,1)</f>
        <v>1</v>
      </c>
      <c r="H57" s="92" t="s">
        <v>28</v>
      </c>
    </row>
    <row r="58" spans="1:8" x14ac:dyDescent="0.2">
      <c r="A58" s="17"/>
      <c r="B58" s="19"/>
      <c r="C58" s="38"/>
      <c r="D58" s="9"/>
      <c r="E58" s="23"/>
      <c r="F58" s="84"/>
      <c r="G58" s="93"/>
      <c r="H58" s="87"/>
    </row>
    <row r="59" spans="1:8" x14ac:dyDescent="0.2">
      <c r="A59" s="17"/>
      <c r="B59" s="19"/>
      <c r="C59" s="38"/>
      <c r="D59" s="9"/>
      <c r="E59" s="23"/>
      <c r="F59" s="84"/>
      <c r="G59" s="93"/>
      <c r="H59" s="87"/>
    </row>
    <row r="60" spans="1:8" x14ac:dyDescent="0.2">
      <c r="A60" s="20"/>
      <c r="B60" s="19"/>
      <c r="C60" s="38"/>
      <c r="D60" s="9"/>
      <c r="E60" s="24"/>
      <c r="F60" s="84"/>
      <c r="G60" s="93"/>
      <c r="H60" s="93"/>
    </row>
    <row r="61" spans="1:8" x14ac:dyDescent="0.2">
      <c r="A61" s="20"/>
      <c r="B61" s="19"/>
      <c r="C61" s="38"/>
      <c r="D61" s="9"/>
      <c r="E61" s="24"/>
      <c r="F61" s="7"/>
      <c r="G61" s="93"/>
      <c r="H61" s="93"/>
    </row>
    <row r="62" spans="1:8" x14ac:dyDescent="0.2">
      <c r="A62" s="20"/>
      <c r="B62" s="10" t="s">
        <v>10</v>
      </c>
      <c r="C62" s="8"/>
      <c r="D62" s="9"/>
      <c r="E62" s="24"/>
      <c r="F62" s="7"/>
      <c r="G62" s="93"/>
      <c r="H62" s="93"/>
    </row>
    <row r="63" spans="1:8" ht="13.5" thickBot="1" x14ac:dyDescent="0.25">
      <c r="A63" s="20"/>
      <c r="B63" s="10"/>
      <c r="C63" s="8"/>
      <c r="D63" s="9"/>
      <c r="E63" s="24"/>
      <c r="F63" s="7"/>
      <c r="G63" s="93"/>
      <c r="H63" s="93"/>
    </row>
    <row r="64" spans="1:8" ht="15.75" thickBot="1" x14ac:dyDescent="0.3">
      <c r="A64" s="17" t="s">
        <v>18</v>
      </c>
      <c r="B64" s="18"/>
      <c r="C64" s="5"/>
      <c r="D64" s="9"/>
      <c r="E64" s="118">
        <v>0</v>
      </c>
      <c r="F64" s="84"/>
      <c r="G64" s="91">
        <f>RANK(E64,$E$8:$E$106,1)</f>
        <v>1</v>
      </c>
      <c r="H64" s="92" t="s">
        <v>28</v>
      </c>
    </row>
    <row r="65" spans="1:8" x14ac:dyDescent="0.2">
      <c r="A65" s="17"/>
      <c r="B65" s="19"/>
      <c r="C65" s="38"/>
      <c r="D65" s="9"/>
      <c r="E65" s="23"/>
      <c r="F65" s="84"/>
      <c r="G65" s="93"/>
      <c r="H65" s="87"/>
    </row>
    <row r="66" spans="1:8" x14ac:dyDescent="0.2">
      <c r="A66" s="17"/>
      <c r="B66" s="19"/>
      <c r="C66" s="38"/>
      <c r="D66" s="9"/>
      <c r="E66" s="23"/>
      <c r="F66" s="84"/>
      <c r="G66" s="93"/>
      <c r="H66" s="87"/>
    </row>
    <row r="67" spans="1:8" x14ac:dyDescent="0.2">
      <c r="A67" s="20"/>
      <c r="B67" s="21"/>
      <c r="C67" s="38"/>
      <c r="D67" s="9"/>
      <c r="E67" s="24"/>
      <c r="F67" s="84"/>
      <c r="G67" s="93"/>
      <c r="H67" s="93"/>
    </row>
    <row r="68" spans="1:8" x14ac:dyDescent="0.2">
      <c r="A68" s="20"/>
      <c r="B68" s="10"/>
      <c r="C68" s="38"/>
      <c r="D68" s="9"/>
      <c r="E68" s="24"/>
      <c r="F68" s="7"/>
      <c r="G68" s="93"/>
      <c r="H68" s="93"/>
    </row>
    <row r="69" spans="1:8" x14ac:dyDescent="0.2">
      <c r="A69" s="20"/>
      <c r="B69" s="10" t="s">
        <v>10</v>
      </c>
      <c r="C69" s="8"/>
      <c r="D69" s="9"/>
      <c r="E69" s="24"/>
      <c r="F69" s="7"/>
      <c r="G69" s="93"/>
      <c r="H69" s="93"/>
    </row>
    <row r="70" spans="1:8" ht="13.5" thickBot="1" x14ac:dyDescent="0.25">
      <c r="A70" s="20"/>
      <c r="B70" s="10"/>
      <c r="C70" s="8"/>
      <c r="D70" s="9"/>
      <c r="E70" s="24"/>
      <c r="F70" s="7"/>
      <c r="G70" s="93"/>
      <c r="H70" s="93"/>
    </row>
    <row r="71" spans="1:8" ht="15.75" thickBot="1" x14ac:dyDescent="0.3">
      <c r="A71" s="17" t="s">
        <v>19</v>
      </c>
      <c r="B71" s="18"/>
      <c r="C71" s="5"/>
      <c r="D71" s="9"/>
      <c r="E71" s="118">
        <v>0</v>
      </c>
      <c r="F71" s="84"/>
      <c r="G71" s="91">
        <f>RANK(E71,$E$8:$E$106,1)</f>
        <v>1</v>
      </c>
      <c r="H71" s="92" t="s">
        <v>28</v>
      </c>
    </row>
    <row r="72" spans="1:8" x14ac:dyDescent="0.2">
      <c r="A72" s="17"/>
      <c r="B72" s="19"/>
      <c r="C72" s="38"/>
      <c r="D72" s="9"/>
      <c r="E72" s="23"/>
      <c r="F72" s="84"/>
      <c r="G72" s="93"/>
      <c r="H72" s="87"/>
    </row>
    <row r="73" spans="1:8" x14ac:dyDescent="0.2">
      <c r="A73" s="17"/>
      <c r="B73" s="19"/>
      <c r="C73" s="38"/>
      <c r="D73" s="9"/>
      <c r="E73" s="23"/>
      <c r="F73" s="84"/>
      <c r="G73" s="93"/>
      <c r="H73" s="87"/>
    </row>
    <row r="74" spans="1:8" x14ac:dyDescent="0.2">
      <c r="A74" s="20"/>
      <c r="B74" s="21"/>
      <c r="C74" s="38"/>
      <c r="D74" s="9"/>
      <c r="E74" s="24"/>
      <c r="F74" s="84"/>
      <c r="G74" s="93"/>
      <c r="H74" s="93"/>
    </row>
    <row r="75" spans="1:8" x14ac:dyDescent="0.2">
      <c r="A75" s="20"/>
      <c r="B75" s="10"/>
      <c r="C75" s="38"/>
      <c r="D75" s="9"/>
      <c r="E75" s="24"/>
      <c r="F75" s="7"/>
      <c r="G75" s="93"/>
      <c r="H75" s="93"/>
    </row>
    <row r="76" spans="1:8" x14ac:dyDescent="0.2">
      <c r="A76" s="20"/>
      <c r="B76" s="10" t="s">
        <v>10</v>
      </c>
      <c r="C76" s="8"/>
      <c r="D76" s="9"/>
      <c r="E76" s="24"/>
      <c r="F76" s="7"/>
      <c r="G76" s="93"/>
      <c r="H76" s="93"/>
    </row>
    <row r="77" spans="1:8" ht="13.5" thickBot="1" x14ac:dyDescent="0.25">
      <c r="A77" s="20"/>
      <c r="B77" s="10"/>
      <c r="C77" s="8"/>
      <c r="D77" s="9"/>
      <c r="E77" s="24"/>
      <c r="F77" s="7"/>
      <c r="G77" s="93"/>
      <c r="H77" s="93"/>
    </row>
    <row r="78" spans="1:8" ht="15.75" thickBot="1" x14ac:dyDescent="0.3">
      <c r="A78" s="17" t="s">
        <v>20</v>
      </c>
      <c r="B78" s="18"/>
      <c r="C78" s="5"/>
      <c r="D78" s="9"/>
      <c r="E78" s="118">
        <v>0</v>
      </c>
      <c r="F78" s="84"/>
      <c r="G78" s="91">
        <f>RANK(E78,$E$8:$E$106,1)</f>
        <v>1</v>
      </c>
      <c r="H78" s="92" t="s">
        <v>28</v>
      </c>
    </row>
    <row r="79" spans="1:8" x14ac:dyDescent="0.2">
      <c r="A79" s="17"/>
      <c r="B79" s="19"/>
      <c r="C79" s="38"/>
      <c r="D79" s="9"/>
      <c r="E79" s="23"/>
      <c r="F79" s="84"/>
      <c r="G79" s="93"/>
      <c r="H79" s="87"/>
    </row>
    <row r="80" spans="1:8" x14ac:dyDescent="0.2">
      <c r="A80" s="17"/>
      <c r="B80" s="19"/>
      <c r="C80" s="38"/>
      <c r="D80" s="9"/>
      <c r="E80" s="23"/>
      <c r="F80" s="84"/>
      <c r="G80" s="93"/>
      <c r="H80" s="87"/>
    </row>
    <row r="81" spans="1:12" x14ac:dyDescent="0.2">
      <c r="A81" s="20"/>
      <c r="B81" s="21"/>
      <c r="C81" s="38"/>
      <c r="D81" s="9"/>
      <c r="E81" s="24"/>
      <c r="F81" s="84"/>
      <c r="G81" s="93"/>
      <c r="H81" s="93"/>
    </row>
    <row r="82" spans="1:12" x14ac:dyDescent="0.2">
      <c r="A82" s="20"/>
      <c r="B82" s="10"/>
      <c r="C82" s="38"/>
      <c r="D82" s="9"/>
      <c r="E82" s="24"/>
      <c r="F82" s="7"/>
      <c r="G82" s="93"/>
      <c r="H82" s="93"/>
    </row>
    <row r="83" spans="1:12" x14ac:dyDescent="0.2">
      <c r="A83" s="20"/>
      <c r="B83" s="10" t="s">
        <v>10</v>
      </c>
      <c r="C83" s="8"/>
      <c r="D83" s="9"/>
      <c r="E83" s="24"/>
      <c r="F83" s="7"/>
      <c r="G83" s="93"/>
      <c r="H83" s="93"/>
    </row>
    <row r="84" spans="1:12" ht="13.5" thickBot="1" x14ac:dyDescent="0.25">
      <c r="A84" s="20"/>
      <c r="B84" s="10"/>
      <c r="C84" s="8"/>
      <c r="D84" s="9"/>
      <c r="E84" s="24"/>
      <c r="F84" s="7"/>
      <c r="G84" s="93"/>
      <c r="H84" s="93"/>
    </row>
    <row r="85" spans="1:12" ht="15.75" thickBot="1" x14ac:dyDescent="0.3">
      <c r="A85" s="17" t="s">
        <v>21</v>
      </c>
      <c r="B85" s="18"/>
      <c r="C85" s="5"/>
      <c r="D85" s="9"/>
      <c r="E85" s="118">
        <v>0</v>
      </c>
      <c r="F85" s="84"/>
      <c r="G85" s="91">
        <f>RANK(E85,$E$8:$E$106,1)</f>
        <v>1</v>
      </c>
      <c r="H85" s="92" t="s">
        <v>28</v>
      </c>
    </row>
    <row r="86" spans="1:12" x14ac:dyDescent="0.2">
      <c r="A86" s="17"/>
      <c r="B86" s="19"/>
      <c r="C86" s="38"/>
      <c r="D86" s="9"/>
      <c r="E86" s="23"/>
      <c r="F86" s="84"/>
      <c r="G86" s="93"/>
      <c r="H86" s="87"/>
    </row>
    <row r="87" spans="1:12" x14ac:dyDescent="0.2">
      <c r="A87" s="17"/>
      <c r="B87" s="19"/>
      <c r="C87" s="38"/>
      <c r="D87" s="9"/>
      <c r="E87" s="23"/>
      <c r="F87" s="84"/>
      <c r="G87" s="93"/>
      <c r="H87" s="87"/>
    </row>
    <row r="88" spans="1:12" x14ac:dyDescent="0.2">
      <c r="A88" s="20"/>
      <c r="B88" s="21"/>
      <c r="C88" s="38"/>
      <c r="D88" s="9"/>
      <c r="E88" s="24"/>
      <c r="F88" s="84"/>
      <c r="G88" s="93"/>
      <c r="H88" s="93"/>
    </row>
    <row r="89" spans="1:12" x14ac:dyDescent="0.2">
      <c r="A89" s="20"/>
      <c r="B89" s="10"/>
      <c r="C89" s="38"/>
      <c r="D89" s="9"/>
      <c r="E89" s="24"/>
      <c r="F89" s="7"/>
      <c r="G89" s="93"/>
      <c r="H89" s="93"/>
    </row>
    <row r="90" spans="1:12" x14ac:dyDescent="0.2">
      <c r="A90" s="20"/>
      <c r="B90" s="10" t="s">
        <v>10</v>
      </c>
      <c r="C90" s="8"/>
      <c r="D90" s="9"/>
      <c r="E90" s="24"/>
      <c r="F90" s="7"/>
      <c r="G90" s="93"/>
      <c r="H90" s="93"/>
    </row>
    <row r="91" spans="1:12" ht="13.5" thickBot="1" x14ac:dyDescent="0.25">
      <c r="A91" s="20"/>
      <c r="B91" s="10"/>
      <c r="C91" s="8"/>
      <c r="D91" s="9"/>
      <c r="E91" s="24"/>
      <c r="F91" s="7"/>
      <c r="G91" s="93"/>
      <c r="H91" s="93"/>
    </row>
    <row r="92" spans="1:12" ht="15.75" thickBot="1" x14ac:dyDescent="0.3">
      <c r="A92" s="17" t="s">
        <v>22</v>
      </c>
      <c r="B92" s="18"/>
      <c r="C92" s="5"/>
      <c r="D92" s="9"/>
      <c r="E92" s="118">
        <v>0</v>
      </c>
      <c r="F92" s="84"/>
      <c r="G92" s="91">
        <f>RANK(E92,$E$8:$E$106,1)</f>
        <v>1</v>
      </c>
      <c r="H92" s="92" t="s">
        <v>28</v>
      </c>
      <c r="L92" s="90"/>
    </row>
    <row r="93" spans="1:12" x14ac:dyDescent="0.2">
      <c r="A93" s="17"/>
      <c r="B93" s="19"/>
      <c r="C93" s="38"/>
      <c r="D93" s="9"/>
      <c r="E93" s="23"/>
      <c r="F93" s="84"/>
      <c r="G93" s="93"/>
      <c r="H93" s="87"/>
    </row>
    <row r="94" spans="1:12" x14ac:dyDescent="0.2">
      <c r="A94" s="17"/>
      <c r="B94" s="19"/>
      <c r="C94" s="38"/>
      <c r="D94" s="9"/>
      <c r="E94" s="23"/>
      <c r="F94" s="84"/>
      <c r="G94" s="93"/>
      <c r="H94" s="87"/>
    </row>
    <row r="95" spans="1:12" x14ac:dyDescent="0.2">
      <c r="A95" s="20"/>
      <c r="B95" s="21"/>
      <c r="C95" s="38"/>
      <c r="D95" s="9"/>
      <c r="E95" s="24"/>
      <c r="F95" s="84"/>
      <c r="G95" s="93"/>
      <c r="H95" s="93"/>
    </row>
    <row r="96" spans="1:12" x14ac:dyDescent="0.2">
      <c r="A96" s="20"/>
      <c r="B96" s="10"/>
      <c r="C96" s="38"/>
      <c r="D96" s="9"/>
      <c r="E96" s="24"/>
      <c r="F96" s="7"/>
      <c r="G96" s="93"/>
      <c r="H96" s="93"/>
    </row>
    <row r="97" spans="1:8" x14ac:dyDescent="0.2">
      <c r="A97" s="20"/>
      <c r="B97" s="10" t="s">
        <v>10</v>
      </c>
      <c r="C97" s="8"/>
      <c r="D97" s="9"/>
      <c r="E97" s="24"/>
      <c r="F97" s="7"/>
      <c r="G97" s="93"/>
      <c r="H97" s="93"/>
    </row>
    <row r="98" spans="1:8" ht="13.5" thickBot="1" x14ac:dyDescent="0.25">
      <c r="A98" s="20"/>
      <c r="B98" s="10"/>
      <c r="C98" s="8"/>
      <c r="D98" s="9"/>
      <c r="E98" s="24"/>
      <c r="F98" s="7"/>
      <c r="G98" s="93"/>
      <c r="H98" s="93"/>
    </row>
    <row r="99" spans="1:8" ht="15.75" thickBot="1" x14ac:dyDescent="0.3">
      <c r="A99" s="17" t="s">
        <v>23</v>
      </c>
      <c r="B99" s="18"/>
      <c r="C99" s="5"/>
      <c r="D99" s="9"/>
      <c r="E99" s="118">
        <v>0</v>
      </c>
      <c r="F99" s="84"/>
      <c r="G99" s="91">
        <f>RANK(E99,$E$8:$E$106,1)</f>
        <v>1</v>
      </c>
      <c r="H99" s="92" t="s">
        <v>28</v>
      </c>
    </row>
    <row r="100" spans="1:8" x14ac:dyDescent="0.2">
      <c r="A100" s="17"/>
      <c r="B100" s="19"/>
      <c r="C100" s="38"/>
      <c r="D100" s="9"/>
      <c r="E100" s="23"/>
      <c r="F100" s="84"/>
      <c r="G100" s="93"/>
      <c r="H100" s="87"/>
    </row>
    <row r="101" spans="1:8" x14ac:dyDescent="0.2">
      <c r="A101" s="17"/>
      <c r="B101" s="19"/>
      <c r="C101" s="38"/>
      <c r="D101" s="9"/>
      <c r="E101" s="23"/>
      <c r="F101" s="84"/>
      <c r="G101" s="93"/>
      <c r="H101" s="87"/>
    </row>
    <row r="102" spans="1:8" x14ac:dyDescent="0.2">
      <c r="A102" s="20"/>
      <c r="B102" s="21"/>
      <c r="C102" s="38"/>
      <c r="D102" s="9"/>
      <c r="E102" s="24"/>
      <c r="F102" s="84"/>
      <c r="G102" s="93"/>
      <c r="H102" s="93"/>
    </row>
    <row r="103" spans="1:8" x14ac:dyDescent="0.2">
      <c r="A103" s="20"/>
      <c r="B103" s="10"/>
      <c r="C103" s="38"/>
      <c r="D103" s="9"/>
      <c r="E103" s="24"/>
      <c r="F103" s="7"/>
      <c r="G103" s="93"/>
      <c r="H103" s="93"/>
    </row>
    <row r="104" spans="1:8" x14ac:dyDescent="0.2">
      <c r="A104" s="20"/>
      <c r="B104" s="10" t="s">
        <v>10</v>
      </c>
      <c r="C104" s="8"/>
      <c r="D104" s="9"/>
      <c r="E104" s="24"/>
      <c r="F104" s="7"/>
      <c r="G104" s="93"/>
      <c r="H104" s="93"/>
    </row>
    <row r="105" spans="1:8" ht="13.5" thickBot="1" x14ac:dyDescent="0.25">
      <c r="A105" s="20"/>
      <c r="B105" s="10"/>
      <c r="C105" s="8"/>
      <c r="D105" s="9"/>
      <c r="E105" s="24"/>
      <c r="F105" s="7"/>
      <c r="G105" s="93"/>
      <c r="H105" s="93"/>
    </row>
    <row r="106" spans="1:8" ht="15.75" thickBot="1" x14ac:dyDescent="0.3">
      <c r="A106" s="17" t="s">
        <v>24</v>
      </c>
      <c r="B106" s="18"/>
      <c r="C106" s="5"/>
      <c r="D106" s="9"/>
      <c r="E106" s="118">
        <v>0</v>
      </c>
      <c r="F106" s="84"/>
      <c r="G106" s="91">
        <f>RANK(E106,$E$8:$E$106,1)</f>
        <v>1</v>
      </c>
      <c r="H106" s="92" t="s">
        <v>28</v>
      </c>
    </row>
    <row r="107" spans="1:8" x14ac:dyDescent="0.2">
      <c r="A107" s="17"/>
      <c r="B107" s="19"/>
      <c r="C107" s="38"/>
      <c r="D107" s="9"/>
      <c r="E107" s="23"/>
      <c r="F107" s="84"/>
      <c r="G107" s="75"/>
      <c r="H107" s="33"/>
    </row>
    <row r="108" spans="1:8" x14ac:dyDescent="0.2">
      <c r="A108" s="17"/>
      <c r="B108" s="19"/>
      <c r="C108" s="38"/>
      <c r="D108" s="9"/>
      <c r="E108" s="23"/>
      <c r="F108" s="84"/>
      <c r="G108" s="75"/>
      <c r="H108" s="33"/>
    </row>
    <row r="109" spans="1:8" x14ac:dyDescent="0.2">
      <c r="A109" s="20"/>
      <c r="B109" s="21"/>
      <c r="C109" s="38"/>
      <c r="D109" s="9"/>
      <c r="E109" s="24"/>
      <c r="F109" s="84"/>
      <c r="G109" s="75"/>
      <c r="H109" s="75"/>
    </row>
    <row r="110" spans="1:8" x14ac:dyDescent="0.2">
      <c r="A110" s="20"/>
      <c r="B110" s="10"/>
      <c r="C110" s="38"/>
      <c r="D110" s="9"/>
      <c r="E110" s="24"/>
      <c r="F110" s="7"/>
      <c r="G110" s="75"/>
      <c r="H110" s="75"/>
    </row>
    <row r="111" spans="1:8" x14ac:dyDescent="0.2">
      <c r="A111" s="20"/>
      <c r="B111" s="10" t="s">
        <v>10</v>
      </c>
      <c r="C111" s="8"/>
      <c r="D111" s="9"/>
      <c r="E111" s="24"/>
      <c r="F111" s="7"/>
      <c r="G111" s="75"/>
      <c r="H111" s="75"/>
    </row>
  </sheetData>
  <sheetProtection password="CB1D" sheet="1" objects="1" scenarios="1"/>
  <mergeCells count="3">
    <mergeCell ref="A1:H1"/>
    <mergeCell ref="A2:H2"/>
    <mergeCell ref="G4:H5"/>
  </mergeCells>
  <conditionalFormatting sqref="C9:C12 C16:C19 C23:C26 C30:C33 C58:C61 C65:C68 C72:C75 C79:C82 C86:C89 C93:C96 C100:C103 C107:C110 C51:C54 C37:C40 C44:C47">
    <cfRule type="cellIs" dxfId="0" priority="1" operator="between">
      <formula>2001</formula>
      <formula>2006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 xml:space="preserve">&amp;C&amp;"Arial CE,Félkövér"&amp;12 2020/2021. TANÉVI ATLÉTIKA DIÁKOLIMPIA®
ÜGYESSÉGI ÉS VÁLTÓFUTÓ CSAPATBAJNOKSÁG 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17"/>
  <sheetViews>
    <sheetView tabSelected="1" workbookViewId="0">
      <selection activeCell="A20" sqref="A20"/>
    </sheetView>
  </sheetViews>
  <sheetFormatPr defaultRowHeight="12.75" x14ac:dyDescent="0.2"/>
  <cols>
    <col min="2" max="2" width="13.85546875" customWidth="1"/>
    <col min="3" max="3" width="50.140625" customWidth="1"/>
    <col min="4" max="4" width="15" customWidth="1"/>
  </cols>
  <sheetData>
    <row r="1" spans="1:4" s="26" customFormat="1" ht="30.75" customHeight="1" x14ac:dyDescent="0.2">
      <c r="A1" s="140" t="str">
        <f>'56kcs LÁNY svédváltó'!A1:H1</f>
        <v>LEÁNY V-VI. KORCSOPORT SVÉDVÁLTÓ</v>
      </c>
      <c r="B1" s="140"/>
      <c r="C1" s="140"/>
      <c r="D1" s="140"/>
    </row>
    <row r="2" spans="1:4" x14ac:dyDescent="0.2">
      <c r="A2" s="1"/>
      <c r="B2" s="1" t="s">
        <v>15</v>
      </c>
      <c r="C2" s="1" t="s">
        <v>16</v>
      </c>
      <c r="D2" s="1" t="s">
        <v>17</v>
      </c>
    </row>
    <row r="3" spans="1:4" x14ac:dyDescent="0.2">
      <c r="A3" s="13" t="s">
        <v>0</v>
      </c>
      <c r="B3" s="3" t="str">
        <f>'56kcs LÁNY svédváltó'!C29</f>
        <v>Nyíregyháza</v>
      </c>
      <c r="C3" s="22" t="str">
        <f>'56kcs LÁNY svédváltó'!B29</f>
        <v>Nyíregyházi Krúdy Gy. Gimnázium</v>
      </c>
      <c r="D3" s="27">
        <f>'56kcs LÁNY svédváltó'!E29</f>
        <v>1.761574074074074E-3</v>
      </c>
    </row>
    <row r="4" spans="1:4" x14ac:dyDescent="0.2">
      <c r="A4" s="13" t="s">
        <v>1</v>
      </c>
      <c r="B4" s="3" t="str">
        <f>'56kcs LÁNY svédváltó'!C36</f>
        <v>Nyíregyháza</v>
      </c>
      <c r="C4" s="22" t="s">
        <v>145</v>
      </c>
      <c r="D4" s="27">
        <f>'56kcs LÁNY svédváltó'!E36</f>
        <v>1.767361111111111E-3</v>
      </c>
    </row>
    <row r="5" spans="1:4" x14ac:dyDescent="0.2">
      <c r="A5" s="13" t="s">
        <v>2</v>
      </c>
      <c r="B5" s="3" t="str">
        <f>'56kcs LÁNY svédváltó'!C8</f>
        <v>Nyíregyháza</v>
      </c>
      <c r="C5" s="22" t="str">
        <f>'56kcs LÁNY svédváltó'!B8</f>
        <v>Nyíregyházi Arany J. Gimn., Ált. Iskola és Koll.</v>
      </c>
      <c r="D5" s="27">
        <f>'56kcs LÁNY svédváltó'!E8</f>
        <v>1.8333333333333335E-3</v>
      </c>
    </row>
    <row r="6" spans="1:4" x14ac:dyDescent="0.2">
      <c r="A6" s="13" t="s">
        <v>3</v>
      </c>
      <c r="B6" s="3" t="str">
        <f>'56kcs LÁNY svédváltó'!C15</f>
        <v>Kisvárda</v>
      </c>
      <c r="C6" s="22" t="str">
        <f>'56kcs LÁNY svédváltó'!B15</f>
        <v>Kisvárdai Bessenyei Gy. Gimnázium és Kollégium</v>
      </c>
      <c r="D6" s="27">
        <f>'56kcs LÁNY svédváltó'!E15</f>
        <v>1.8541666666666665E-3</v>
      </c>
    </row>
    <row r="7" spans="1:4" x14ac:dyDescent="0.2">
      <c r="A7" s="13" t="s">
        <v>4</v>
      </c>
      <c r="B7" s="3" t="str">
        <f>'56kcs LÁNY svédváltó'!C43</f>
        <v>Nyíregyháza</v>
      </c>
      <c r="C7" s="22" t="s">
        <v>146</v>
      </c>
      <c r="D7" s="27">
        <f>'56kcs LÁNY svédváltó'!E43</f>
        <v>1.9525462962962962E-3</v>
      </c>
    </row>
    <row r="8" spans="1:4" x14ac:dyDescent="0.2">
      <c r="A8" s="13" t="s">
        <v>5</v>
      </c>
      <c r="B8" s="3" t="str">
        <f>'56kcs LÁNY svédváltó'!C22</f>
        <v>Nyíregyháza</v>
      </c>
      <c r="C8" s="22" t="str">
        <f>'56kcs LÁNY svédváltó'!B22</f>
        <v>Nyíregyházi Evangélikus Kossuth L. Gimnázium</v>
      </c>
      <c r="D8" s="27">
        <f>'56kcs LÁNY svédváltó'!E22</f>
        <v>2.2870370370370371E-3</v>
      </c>
    </row>
    <row r="9" spans="1:4" x14ac:dyDescent="0.2">
      <c r="A9" s="13" t="s">
        <v>6</v>
      </c>
      <c r="B9" s="3">
        <f>'56kcs LÁNY svédváltó'!C64</f>
        <v>0</v>
      </c>
      <c r="C9" s="22">
        <f>'56kcs LÁNY svédváltó'!B64</f>
        <v>0</v>
      </c>
      <c r="D9" s="27">
        <f>'56kcs LÁNY svédváltó'!E64</f>
        <v>0</v>
      </c>
    </row>
    <row r="10" spans="1:4" x14ac:dyDescent="0.2">
      <c r="A10" s="13" t="s">
        <v>7</v>
      </c>
      <c r="B10" s="3">
        <f>'56kcs LÁNY svédváltó'!C71</f>
        <v>0</v>
      </c>
      <c r="C10" s="22">
        <f>'56kcs LÁNY svédváltó'!B71</f>
        <v>0</v>
      </c>
      <c r="D10" s="27">
        <f>'56kcs LÁNY svédváltó'!E71</f>
        <v>0</v>
      </c>
    </row>
    <row r="11" spans="1:4" x14ac:dyDescent="0.2">
      <c r="A11" s="13" t="s">
        <v>18</v>
      </c>
      <c r="B11" s="3">
        <f>'56kcs LÁNY svédváltó'!C78</f>
        <v>0</v>
      </c>
      <c r="C11" s="22">
        <f>'56kcs LÁNY svédváltó'!B78</f>
        <v>0</v>
      </c>
      <c r="D11" s="27">
        <f>'56kcs LÁNY svédváltó'!E78</f>
        <v>0</v>
      </c>
    </row>
    <row r="12" spans="1:4" x14ac:dyDescent="0.2">
      <c r="A12" s="13" t="s">
        <v>19</v>
      </c>
      <c r="B12" s="3">
        <f>'56kcs LÁNY svédváltó'!C85</f>
        <v>0</v>
      </c>
      <c r="C12" s="22">
        <f>'56kcs LÁNY svédváltó'!B85</f>
        <v>0</v>
      </c>
      <c r="D12" s="27">
        <f>'56kcs LÁNY svédváltó'!E85</f>
        <v>0</v>
      </c>
    </row>
    <row r="13" spans="1:4" x14ac:dyDescent="0.2">
      <c r="A13" s="13" t="s">
        <v>20</v>
      </c>
      <c r="B13" s="3">
        <f>'56kcs LÁNY svédváltó'!C92</f>
        <v>0</v>
      </c>
      <c r="C13" s="22">
        <f>'56kcs LÁNY svédváltó'!B92</f>
        <v>0</v>
      </c>
      <c r="D13" s="27">
        <f>'56kcs LÁNY svédváltó'!E92</f>
        <v>0</v>
      </c>
    </row>
    <row r="14" spans="1:4" x14ac:dyDescent="0.2">
      <c r="A14" s="13" t="s">
        <v>21</v>
      </c>
      <c r="B14" s="3">
        <f>'56kcs LÁNY svédváltó'!C99</f>
        <v>0</v>
      </c>
      <c r="C14" s="22">
        <f>'56kcs LÁNY svédváltó'!B99</f>
        <v>0</v>
      </c>
      <c r="D14" s="27">
        <f>'56kcs LÁNY svédváltó'!E99</f>
        <v>0</v>
      </c>
    </row>
    <row r="15" spans="1:4" x14ac:dyDescent="0.2">
      <c r="A15" s="13" t="s">
        <v>22</v>
      </c>
      <c r="B15" s="3">
        <f>'56kcs LÁNY svédváltó'!C106</f>
        <v>0</v>
      </c>
      <c r="C15" s="22">
        <f>'56kcs LÁNY svédváltó'!B106</f>
        <v>0</v>
      </c>
      <c r="D15" s="27">
        <f>'56kcs LÁNY svédváltó'!E106</f>
        <v>0</v>
      </c>
    </row>
    <row r="16" spans="1:4" x14ac:dyDescent="0.2">
      <c r="A16" s="13" t="s">
        <v>23</v>
      </c>
      <c r="B16" s="3">
        <f>'56kcs LÁNY svédváltó'!C107</f>
        <v>0</v>
      </c>
      <c r="C16" s="22">
        <f>'56kcs LÁNY svédváltó'!B107</f>
        <v>0</v>
      </c>
      <c r="D16" s="27">
        <f>'56kcs LÁNY svédváltó'!E107</f>
        <v>0</v>
      </c>
    </row>
    <row r="17" spans="1:4" x14ac:dyDescent="0.2">
      <c r="A17" s="13" t="s">
        <v>24</v>
      </c>
      <c r="B17" s="3">
        <f>'56kcs LÁNY svédváltó'!C108</f>
        <v>0</v>
      </c>
      <c r="C17" s="22">
        <f>'56kcs LÁNY svédváltó'!B108</f>
        <v>0</v>
      </c>
      <c r="D17" s="27">
        <f>'56kcs LÁNY svédváltó'!E108</f>
        <v>0</v>
      </c>
    </row>
  </sheetData>
  <sortState xmlns:xlrd2="http://schemas.microsoft.com/office/spreadsheetml/2017/richdata2" ref="B3:D8">
    <sortCondition ref="D3:D8"/>
  </sortState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O320"/>
  <sheetViews>
    <sheetView zoomScaleNormal="100" workbookViewId="0">
      <selection activeCell="C32" sqref="C32"/>
    </sheetView>
  </sheetViews>
  <sheetFormatPr defaultRowHeight="12.75" x14ac:dyDescent="0.2"/>
  <cols>
    <col min="1" max="1" width="3.42578125" style="20" customWidth="1"/>
    <col min="2" max="2" width="45.5703125" style="7" customWidth="1"/>
    <col min="3" max="3" width="12.85546875" style="8" customWidth="1"/>
    <col min="4" max="4" width="6" style="9" customWidth="1"/>
    <col min="5" max="5" width="5.140625" style="48" customWidth="1"/>
    <col min="6" max="6" width="9.28515625" style="49" customWidth="1"/>
    <col min="7" max="7" width="5" style="7" customWidth="1"/>
    <col min="8" max="8" width="4" style="7" customWidth="1"/>
    <col min="9" max="9" width="12.28515625" style="7" bestFit="1" customWidth="1"/>
    <col min="10" max="16384" width="9.140625" style="7"/>
  </cols>
  <sheetData>
    <row r="1" spans="1:15" ht="24.75" customHeight="1" x14ac:dyDescent="0.2">
      <c r="A1" s="134" t="s">
        <v>33</v>
      </c>
      <c r="B1" s="135"/>
      <c r="C1" s="135"/>
      <c r="D1" s="135"/>
      <c r="E1" s="135"/>
      <c r="F1" s="135"/>
      <c r="G1" s="135"/>
      <c r="H1" s="135"/>
      <c r="I1" s="135"/>
    </row>
    <row r="2" spans="1:15" ht="26.25" customHeight="1" x14ac:dyDescent="0.2">
      <c r="A2" s="136" t="s">
        <v>27</v>
      </c>
      <c r="B2" s="136"/>
      <c r="C2" s="136"/>
      <c r="D2" s="136"/>
      <c r="E2" s="136"/>
      <c r="F2" s="136"/>
      <c r="G2" s="136"/>
      <c r="H2" s="136"/>
      <c r="I2" s="136"/>
    </row>
    <row r="3" spans="1:15" ht="13.5" thickBot="1" x14ac:dyDescent="0.25">
      <c r="A3" s="7"/>
      <c r="B3" s="37"/>
      <c r="C3" s="37"/>
      <c r="D3" s="37"/>
      <c r="E3" s="37"/>
      <c r="F3" s="37"/>
      <c r="G3" s="37"/>
      <c r="H3" s="40"/>
    </row>
    <row r="4" spans="1:15" s="44" customFormat="1" x14ac:dyDescent="0.2">
      <c r="A4" s="41"/>
      <c r="B4" s="33"/>
      <c r="C4" s="34"/>
      <c r="D4" s="36"/>
      <c r="E4" s="42"/>
      <c r="F4" s="43"/>
      <c r="H4" s="128" t="s">
        <v>14</v>
      </c>
      <c r="I4" s="129"/>
      <c r="K4" s="33"/>
      <c r="L4" s="45"/>
    </row>
    <row r="5" spans="1:15" s="44" customFormat="1" x14ac:dyDescent="0.2">
      <c r="A5" s="41"/>
      <c r="B5" s="46"/>
      <c r="C5" s="47"/>
      <c r="D5" s="36"/>
      <c r="E5" s="42"/>
      <c r="F5" s="43"/>
      <c r="H5" s="130"/>
      <c r="I5" s="131"/>
      <c r="K5" s="33"/>
      <c r="L5" s="45"/>
    </row>
    <row r="6" spans="1:15" ht="13.5" thickBot="1" x14ac:dyDescent="0.25">
      <c r="H6" s="132"/>
      <c r="I6" s="133"/>
    </row>
    <row r="7" spans="1:15" ht="13.5" thickBot="1" x14ac:dyDescent="0.25">
      <c r="A7" s="31" t="s">
        <v>115</v>
      </c>
      <c r="B7" s="14"/>
      <c r="C7" s="15"/>
      <c r="D7" s="16"/>
      <c r="E7" s="50"/>
      <c r="F7" s="25"/>
      <c r="G7" s="51"/>
    </row>
    <row r="8" spans="1:15" s="32" customFormat="1" ht="15.75" thickBot="1" x14ac:dyDescent="0.3">
      <c r="A8" s="17" t="s">
        <v>0</v>
      </c>
      <c r="B8" s="18" t="s">
        <v>45</v>
      </c>
      <c r="C8" s="5" t="s">
        <v>41</v>
      </c>
      <c r="D8" s="6"/>
      <c r="E8" s="52"/>
      <c r="F8" s="59">
        <f>(SUM(D9:D13)-MIN(D9:D13))/4</f>
        <v>1.1875</v>
      </c>
      <c r="G8" s="60"/>
      <c r="H8" s="61">
        <f>RANK(F8,'magasugrás sorrend'!$D$3:$D$17)</f>
        <v>2</v>
      </c>
      <c r="I8" s="62" t="s">
        <v>28</v>
      </c>
      <c r="M8" s="4"/>
      <c r="O8" s="4"/>
    </row>
    <row r="9" spans="1:15" ht="14.25" x14ac:dyDescent="0.2">
      <c r="B9" s="7" t="s">
        <v>111</v>
      </c>
      <c r="C9" s="38">
        <v>2004</v>
      </c>
      <c r="D9" s="9">
        <v>1.2</v>
      </c>
      <c r="F9" s="63"/>
      <c r="G9" s="60"/>
      <c r="H9" s="64"/>
      <c r="I9" s="60"/>
      <c r="M9" s="4"/>
    </row>
    <row r="10" spans="1:15" ht="14.25" x14ac:dyDescent="0.2">
      <c r="B10" s="4" t="s">
        <v>110</v>
      </c>
      <c r="C10" s="38">
        <v>2002</v>
      </c>
      <c r="D10" s="9">
        <v>1.2</v>
      </c>
      <c r="F10" s="63"/>
      <c r="G10" s="60"/>
      <c r="H10" s="64"/>
      <c r="I10" s="60"/>
      <c r="M10" s="4"/>
    </row>
    <row r="11" spans="1:15" ht="14.25" x14ac:dyDescent="0.2">
      <c r="B11" s="4" t="s">
        <v>107</v>
      </c>
      <c r="C11" s="38">
        <v>2002</v>
      </c>
      <c r="D11" s="9">
        <v>1.2</v>
      </c>
      <c r="F11" s="63"/>
      <c r="G11" s="60"/>
      <c r="H11" s="64"/>
      <c r="I11" s="60"/>
      <c r="M11" s="4"/>
    </row>
    <row r="12" spans="1:15" ht="14.25" x14ac:dyDescent="0.2">
      <c r="B12" s="4" t="s">
        <v>108</v>
      </c>
      <c r="C12" s="38">
        <v>2002</v>
      </c>
      <c r="D12" s="9">
        <v>1.1499999999999999</v>
      </c>
      <c r="F12" s="63"/>
      <c r="G12" s="60"/>
      <c r="H12" s="64"/>
      <c r="I12" s="60"/>
      <c r="M12" s="4"/>
      <c r="O12" s="4"/>
    </row>
    <row r="13" spans="1:15" ht="14.25" x14ac:dyDescent="0.2">
      <c r="B13" s="4" t="s">
        <v>109</v>
      </c>
      <c r="C13" s="38">
        <v>2002</v>
      </c>
      <c r="D13" s="9">
        <v>1.1499999999999999</v>
      </c>
      <c r="F13" s="63"/>
      <c r="G13" s="60"/>
      <c r="H13" s="64"/>
      <c r="I13" s="60"/>
      <c r="M13" s="4"/>
    </row>
    <row r="14" spans="1:15" ht="14.25" x14ac:dyDescent="0.2">
      <c r="B14" s="10" t="s">
        <v>46</v>
      </c>
      <c r="F14" s="63"/>
      <c r="G14" s="60"/>
      <c r="H14" s="64"/>
      <c r="I14" s="60"/>
    </row>
    <row r="15" spans="1:15" ht="15" thickBot="1" x14ac:dyDescent="0.25">
      <c r="F15" s="63"/>
      <c r="G15" s="60"/>
      <c r="H15" s="64"/>
      <c r="I15" s="60"/>
    </row>
    <row r="16" spans="1:15" s="32" customFormat="1" ht="15.75" thickBot="1" x14ac:dyDescent="0.3">
      <c r="A16" s="17" t="s">
        <v>1</v>
      </c>
      <c r="B16" s="12" t="s">
        <v>48</v>
      </c>
      <c r="C16" s="5" t="s">
        <v>41</v>
      </c>
      <c r="D16" s="6"/>
      <c r="E16" s="52"/>
      <c r="F16" s="59">
        <f>(SUM(D17:D21)-MIN(D17:D21))/4</f>
        <v>1.4124999999999999</v>
      </c>
      <c r="G16" s="60"/>
      <c r="H16" s="61">
        <f>RANK(F16,'magasugrás sorrend'!$D$3:$D$17)</f>
        <v>1</v>
      </c>
      <c r="I16" s="62" t="s">
        <v>28</v>
      </c>
      <c r="M16" s="4"/>
    </row>
    <row r="17" spans="1:15" ht="14.25" x14ac:dyDescent="0.2">
      <c r="B17" s="4" t="s">
        <v>99</v>
      </c>
      <c r="C17" s="39">
        <v>2004</v>
      </c>
      <c r="D17" s="9">
        <v>1.45</v>
      </c>
      <c r="F17" s="63"/>
      <c r="G17" s="60"/>
      <c r="H17" s="64"/>
      <c r="I17" s="60"/>
      <c r="M17" s="4"/>
      <c r="O17" s="4"/>
    </row>
    <row r="18" spans="1:15" ht="14.25" x14ac:dyDescent="0.2">
      <c r="B18" s="4" t="s">
        <v>96</v>
      </c>
      <c r="C18" s="39">
        <v>2005</v>
      </c>
      <c r="D18" s="9">
        <v>1.35</v>
      </c>
      <c r="F18" s="63"/>
      <c r="G18" s="60"/>
      <c r="H18" s="64"/>
      <c r="I18" s="60"/>
      <c r="M18" s="4"/>
    </row>
    <row r="19" spans="1:15" ht="14.25" x14ac:dyDescent="0.2">
      <c r="B19" s="4" t="s">
        <v>97</v>
      </c>
      <c r="C19" s="39">
        <v>2005</v>
      </c>
      <c r="D19" s="9">
        <v>1.4</v>
      </c>
      <c r="F19" s="63"/>
      <c r="G19" s="60"/>
      <c r="H19" s="64"/>
      <c r="I19" s="60"/>
      <c r="J19" s="51"/>
      <c r="M19" s="4"/>
    </row>
    <row r="20" spans="1:15" ht="14.25" x14ac:dyDescent="0.2">
      <c r="B20" s="4" t="s">
        <v>106</v>
      </c>
      <c r="C20" s="39">
        <v>2002</v>
      </c>
      <c r="D20" s="9">
        <v>1.45</v>
      </c>
      <c r="F20" s="63"/>
      <c r="G20" s="60"/>
      <c r="H20" s="64"/>
      <c r="I20" s="60"/>
      <c r="M20" s="4"/>
    </row>
    <row r="21" spans="1:15" ht="14.25" x14ac:dyDescent="0.2">
      <c r="B21" s="4"/>
      <c r="C21" s="39"/>
      <c r="D21" s="9">
        <v>0</v>
      </c>
      <c r="F21" s="63"/>
      <c r="G21" s="60"/>
      <c r="H21" s="64"/>
      <c r="I21" s="60"/>
    </row>
    <row r="22" spans="1:15" ht="14.25" x14ac:dyDescent="0.2">
      <c r="B22" s="10" t="s">
        <v>47</v>
      </c>
      <c r="C22" s="11"/>
      <c r="F22" s="63"/>
      <c r="G22" s="60"/>
      <c r="H22" s="64"/>
      <c r="I22" s="60"/>
    </row>
    <row r="23" spans="1:15" ht="15" thickBot="1" x14ac:dyDescent="0.25">
      <c r="F23" s="63"/>
      <c r="G23" s="60"/>
      <c r="H23" s="64"/>
      <c r="I23" s="60"/>
    </row>
    <row r="24" spans="1:15" s="32" customFormat="1" ht="15.75" thickBot="1" x14ac:dyDescent="0.3">
      <c r="A24" s="17" t="s">
        <v>2</v>
      </c>
      <c r="B24" s="18" t="s">
        <v>50</v>
      </c>
      <c r="C24" s="120" t="s">
        <v>41</v>
      </c>
      <c r="D24" s="6"/>
      <c r="E24" s="52"/>
      <c r="F24" s="59">
        <f>(SUM(D25:D29)-MIN(D25:D29))/4</f>
        <v>1.1750000000000003</v>
      </c>
      <c r="G24" s="60"/>
      <c r="H24" s="61">
        <f>RANK(F24,'magasugrás sorrend'!$D$3:$D$17)</f>
        <v>3</v>
      </c>
      <c r="I24" s="62" t="s">
        <v>28</v>
      </c>
      <c r="M24" s="4"/>
    </row>
    <row r="25" spans="1:15" ht="14.25" x14ac:dyDescent="0.2">
      <c r="B25" s="4" t="s">
        <v>112</v>
      </c>
      <c r="C25" s="38">
        <v>2002</v>
      </c>
      <c r="D25" s="9">
        <v>1.2</v>
      </c>
      <c r="F25" s="63"/>
      <c r="G25" s="60"/>
      <c r="H25" s="64"/>
      <c r="I25" s="60"/>
      <c r="M25" s="4"/>
    </row>
    <row r="26" spans="1:15" ht="14.25" x14ac:dyDescent="0.2">
      <c r="B26" s="4" t="s">
        <v>113</v>
      </c>
      <c r="C26" s="38">
        <v>2003</v>
      </c>
      <c r="D26" s="9">
        <v>1.25</v>
      </c>
      <c r="F26" s="63"/>
      <c r="G26" s="60"/>
      <c r="H26" s="64"/>
      <c r="I26" s="60"/>
      <c r="M26" s="4"/>
    </row>
    <row r="27" spans="1:15" ht="14.25" x14ac:dyDescent="0.2">
      <c r="B27" s="4" t="s">
        <v>73</v>
      </c>
      <c r="C27" s="38">
        <v>2003</v>
      </c>
      <c r="D27" s="9">
        <v>1.1000000000000001</v>
      </c>
      <c r="F27" s="63"/>
      <c r="G27" s="60"/>
      <c r="H27" s="64"/>
      <c r="I27" s="60"/>
      <c r="M27" s="4"/>
    </row>
    <row r="28" spans="1:15" ht="14.25" x14ac:dyDescent="0.2">
      <c r="B28" s="4" t="s">
        <v>114</v>
      </c>
      <c r="C28" s="38">
        <v>2003</v>
      </c>
      <c r="D28" s="9">
        <v>1.1000000000000001</v>
      </c>
      <c r="F28" s="63"/>
      <c r="G28" s="60"/>
      <c r="H28" s="64"/>
      <c r="I28" s="60"/>
      <c r="M28" s="4"/>
    </row>
    <row r="29" spans="1:15" ht="14.25" x14ac:dyDescent="0.2">
      <c r="B29" s="4" t="s">
        <v>71</v>
      </c>
      <c r="C29" s="38">
        <v>2003</v>
      </c>
      <c r="D29" s="9">
        <v>1.1499999999999999</v>
      </c>
      <c r="F29" s="63"/>
      <c r="G29" s="60"/>
      <c r="H29" s="64"/>
      <c r="I29" s="60"/>
      <c r="M29" s="4"/>
      <c r="N29" s="4"/>
    </row>
    <row r="30" spans="1:15" ht="14.25" x14ac:dyDescent="0.2">
      <c r="B30" s="10" t="s">
        <v>51</v>
      </c>
      <c r="F30" s="63"/>
      <c r="G30" s="60"/>
      <c r="H30" s="64"/>
      <c r="I30" s="60"/>
    </row>
    <row r="31" spans="1:15" ht="15" thickBot="1" x14ac:dyDescent="0.25">
      <c r="F31" s="63"/>
      <c r="G31" s="60"/>
      <c r="H31" s="64"/>
      <c r="I31" s="60"/>
    </row>
    <row r="32" spans="1:15" s="32" customFormat="1" ht="15.75" thickBot="1" x14ac:dyDescent="0.3">
      <c r="A32" s="17" t="s">
        <v>3</v>
      </c>
      <c r="C32" s="5"/>
      <c r="D32" s="6"/>
      <c r="E32" s="52"/>
      <c r="F32" s="59">
        <f>(SUM(D33:D37)-MIN(D33:D37))/4</f>
        <v>0</v>
      </c>
      <c r="G32" s="60"/>
      <c r="H32" s="61">
        <f>RANK(F32,'magasugrás sorrend'!$D$3:$D$17)</f>
        <v>4</v>
      </c>
      <c r="I32" s="62" t="s">
        <v>28</v>
      </c>
      <c r="M32" s="56"/>
    </row>
    <row r="33" spans="1:9" ht="14.25" x14ac:dyDescent="0.2">
      <c r="C33" s="38"/>
      <c r="D33" s="9">
        <v>0</v>
      </c>
      <c r="F33" s="63"/>
      <c r="G33" s="60"/>
      <c r="H33" s="64"/>
      <c r="I33" s="60"/>
    </row>
    <row r="34" spans="1:9" ht="14.25" x14ac:dyDescent="0.2">
      <c r="C34" s="38"/>
      <c r="D34" s="9">
        <v>0</v>
      </c>
      <c r="F34" s="63"/>
      <c r="G34" s="60"/>
      <c r="H34" s="64"/>
      <c r="I34" s="60"/>
    </row>
    <row r="35" spans="1:9" ht="14.25" x14ac:dyDescent="0.2">
      <c r="C35" s="38"/>
      <c r="D35" s="9">
        <v>0</v>
      </c>
      <c r="F35" s="63"/>
      <c r="G35" s="60"/>
      <c r="H35" s="64"/>
      <c r="I35" s="60"/>
    </row>
    <row r="36" spans="1:9" ht="14.25" x14ac:dyDescent="0.2">
      <c r="C36" s="38"/>
      <c r="D36" s="9">
        <v>0</v>
      </c>
      <c r="F36" s="63"/>
      <c r="G36" s="60"/>
      <c r="H36" s="64"/>
      <c r="I36" s="60"/>
    </row>
    <row r="37" spans="1:9" ht="14.25" x14ac:dyDescent="0.2">
      <c r="C37" s="38"/>
      <c r="D37" s="9">
        <v>0</v>
      </c>
      <c r="F37" s="63"/>
      <c r="G37" s="60"/>
      <c r="H37" s="64"/>
      <c r="I37" s="60"/>
    </row>
    <row r="38" spans="1:9" ht="14.25" x14ac:dyDescent="0.2">
      <c r="B38" s="10" t="s">
        <v>10</v>
      </c>
      <c r="F38" s="63"/>
      <c r="G38" s="60"/>
      <c r="H38" s="64"/>
      <c r="I38" s="60"/>
    </row>
    <row r="39" spans="1:9" ht="15" thickBot="1" x14ac:dyDescent="0.25">
      <c r="B39" s="10"/>
      <c r="F39" s="63"/>
      <c r="G39" s="60"/>
      <c r="H39" s="64"/>
      <c r="I39" s="60"/>
    </row>
    <row r="40" spans="1:9" s="32" customFormat="1" ht="15.75" thickBot="1" x14ac:dyDescent="0.3">
      <c r="A40" s="17" t="s">
        <v>4</v>
      </c>
      <c r="C40" s="5"/>
      <c r="D40" s="6"/>
      <c r="E40" s="52"/>
      <c r="F40" s="59">
        <f>(SUM(D41:D45)-MIN(D41:D45))/4</f>
        <v>0</v>
      </c>
      <c r="G40" s="60"/>
      <c r="H40" s="61">
        <f>RANK(F40,'magasugrás sorrend'!$D$3:$D$17)</f>
        <v>4</v>
      </c>
      <c r="I40" s="62" t="s">
        <v>28</v>
      </c>
    </row>
    <row r="41" spans="1:9" ht="14.25" x14ac:dyDescent="0.2">
      <c r="C41" s="38"/>
      <c r="D41" s="9">
        <v>0</v>
      </c>
      <c r="F41" s="63"/>
      <c r="G41" s="60"/>
      <c r="H41" s="64"/>
      <c r="I41" s="60"/>
    </row>
    <row r="42" spans="1:9" ht="14.25" x14ac:dyDescent="0.2">
      <c r="C42" s="38"/>
      <c r="D42" s="9">
        <v>0</v>
      </c>
      <c r="F42" s="63"/>
      <c r="G42" s="60"/>
      <c r="H42" s="64"/>
      <c r="I42" s="60"/>
    </row>
    <row r="43" spans="1:9" ht="14.25" x14ac:dyDescent="0.2">
      <c r="C43" s="38"/>
      <c r="D43" s="9">
        <v>0</v>
      </c>
      <c r="F43" s="63"/>
      <c r="G43" s="60"/>
      <c r="H43" s="64"/>
      <c r="I43" s="60"/>
    </row>
    <row r="44" spans="1:9" ht="14.25" x14ac:dyDescent="0.2">
      <c r="C44" s="38"/>
      <c r="D44" s="9">
        <v>0</v>
      </c>
      <c r="F44" s="63"/>
      <c r="G44" s="60"/>
      <c r="H44" s="64"/>
      <c r="I44" s="60"/>
    </row>
    <row r="45" spans="1:9" ht="14.25" x14ac:dyDescent="0.2">
      <c r="C45" s="38"/>
      <c r="D45" s="9">
        <v>0</v>
      </c>
      <c r="F45" s="63"/>
      <c r="G45" s="60"/>
      <c r="H45" s="64"/>
      <c r="I45" s="60"/>
    </row>
    <row r="46" spans="1:9" ht="14.25" x14ac:dyDescent="0.2">
      <c r="B46" s="10" t="s">
        <v>10</v>
      </c>
      <c r="F46" s="63"/>
      <c r="G46" s="60"/>
      <c r="H46" s="64"/>
      <c r="I46" s="60"/>
    </row>
    <row r="47" spans="1:9" ht="15" thickBot="1" x14ac:dyDescent="0.25">
      <c r="B47" s="10"/>
      <c r="F47" s="63"/>
      <c r="G47" s="60"/>
      <c r="H47" s="64"/>
      <c r="I47" s="60"/>
    </row>
    <row r="48" spans="1:9" s="32" customFormat="1" ht="15.75" thickBot="1" x14ac:dyDescent="0.3">
      <c r="A48" s="17" t="s">
        <v>5</v>
      </c>
      <c r="C48" s="5"/>
      <c r="D48" s="6"/>
      <c r="E48" s="52"/>
      <c r="F48" s="59">
        <f>(SUM(D49:D53)-MIN(D49:D53))/4</f>
        <v>0</v>
      </c>
      <c r="G48" s="60"/>
      <c r="H48" s="61">
        <f>RANK(F48,'magasugrás sorrend'!$D$3:$D$17)</f>
        <v>4</v>
      </c>
      <c r="I48" s="62" t="s">
        <v>28</v>
      </c>
    </row>
    <row r="49" spans="1:9" ht="14.25" x14ac:dyDescent="0.2">
      <c r="C49" s="38"/>
      <c r="D49" s="9">
        <v>0</v>
      </c>
      <c r="F49" s="63"/>
      <c r="G49" s="60"/>
      <c r="H49" s="64"/>
      <c r="I49" s="60"/>
    </row>
    <row r="50" spans="1:9" ht="14.25" x14ac:dyDescent="0.2">
      <c r="C50" s="38"/>
      <c r="D50" s="9">
        <v>0</v>
      </c>
      <c r="F50" s="63"/>
      <c r="G50" s="60"/>
      <c r="H50" s="64"/>
      <c r="I50" s="60"/>
    </row>
    <row r="51" spans="1:9" ht="14.25" x14ac:dyDescent="0.2">
      <c r="C51" s="38"/>
      <c r="D51" s="9">
        <v>0</v>
      </c>
      <c r="F51" s="63"/>
      <c r="G51" s="60"/>
      <c r="H51" s="64"/>
      <c r="I51" s="60"/>
    </row>
    <row r="52" spans="1:9" ht="14.25" x14ac:dyDescent="0.2">
      <c r="C52" s="38"/>
      <c r="D52" s="9">
        <v>0</v>
      </c>
      <c r="F52" s="63"/>
      <c r="G52" s="60"/>
      <c r="H52" s="64"/>
      <c r="I52" s="60"/>
    </row>
    <row r="53" spans="1:9" ht="14.25" x14ac:dyDescent="0.2">
      <c r="C53" s="38"/>
      <c r="D53" s="9">
        <v>0</v>
      </c>
      <c r="F53" s="63"/>
      <c r="G53" s="60"/>
      <c r="H53" s="64"/>
      <c r="I53" s="60"/>
    </row>
    <row r="54" spans="1:9" ht="14.25" x14ac:dyDescent="0.2">
      <c r="B54" s="10" t="s">
        <v>10</v>
      </c>
      <c r="F54" s="63"/>
      <c r="G54" s="60"/>
      <c r="H54" s="64"/>
      <c r="I54" s="60"/>
    </row>
    <row r="55" spans="1:9" ht="15" thickBot="1" x14ac:dyDescent="0.25">
      <c r="B55" s="10"/>
      <c r="F55" s="63"/>
      <c r="G55" s="60"/>
      <c r="H55" s="64"/>
      <c r="I55" s="60"/>
    </row>
    <row r="56" spans="1:9" s="32" customFormat="1" ht="15.75" thickBot="1" x14ac:dyDescent="0.3">
      <c r="A56" s="17" t="s">
        <v>6</v>
      </c>
      <c r="C56" s="5"/>
      <c r="D56" s="6"/>
      <c r="E56" s="52"/>
      <c r="F56" s="59">
        <f>(SUM(D57:D61)-MIN(D57:D61))/4</f>
        <v>0</v>
      </c>
      <c r="G56" s="60"/>
      <c r="H56" s="61">
        <f>RANK(F56,'magasugrás sorrend'!$D$3:$D$17)</f>
        <v>4</v>
      </c>
      <c r="I56" s="62" t="s">
        <v>28</v>
      </c>
    </row>
    <row r="57" spans="1:9" ht="14.25" x14ac:dyDescent="0.2">
      <c r="C57" s="38"/>
      <c r="D57" s="9">
        <v>0</v>
      </c>
      <c r="F57" s="63"/>
      <c r="G57" s="60"/>
      <c r="H57" s="64"/>
      <c r="I57" s="64"/>
    </row>
    <row r="58" spans="1:9" ht="14.25" x14ac:dyDescent="0.2">
      <c r="C58" s="38"/>
      <c r="D58" s="9">
        <v>0</v>
      </c>
      <c r="F58" s="63"/>
      <c r="G58" s="60"/>
      <c r="H58" s="64"/>
      <c r="I58" s="60"/>
    </row>
    <row r="59" spans="1:9" ht="14.25" x14ac:dyDescent="0.2">
      <c r="C59" s="38"/>
      <c r="D59" s="9">
        <v>0</v>
      </c>
      <c r="F59" s="63"/>
      <c r="G59" s="60"/>
      <c r="H59" s="64"/>
      <c r="I59" s="60"/>
    </row>
    <row r="60" spans="1:9" ht="14.25" x14ac:dyDescent="0.2">
      <c r="C60" s="38"/>
      <c r="D60" s="9">
        <v>0</v>
      </c>
      <c r="F60" s="63"/>
      <c r="G60" s="60"/>
      <c r="H60" s="64"/>
      <c r="I60" s="60"/>
    </row>
    <row r="61" spans="1:9" ht="14.25" x14ac:dyDescent="0.2">
      <c r="C61" s="38"/>
      <c r="D61" s="9">
        <v>0</v>
      </c>
      <c r="F61" s="63"/>
      <c r="G61" s="60"/>
      <c r="H61" s="64"/>
      <c r="I61" s="60"/>
    </row>
    <row r="62" spans="1:9" ht="14.25" x14ac:dyDescent="0.2">
      <c r="B62" s="10" t="s">
        <v>10</v>
      </c>
      <c r="F62" s="63"/>
      <c r="G62" s="60"/>
      <c r="H62" s="64"/>
      <c r="I62" s="60"/>
    </row>
    <row r="63" spans="1:9" ht="15" thickBot="1" x14ac:dyDescent="0.25">
      <c r="B63" s="10"/>
      <c r="F63" s="63"/>
      <c r="G63" s="60"/>
      <c r="H63" s="64"/>
      <c r="I63" s="60"/>
    </row>
    <row r="64" spans="1:9" s="32" customFormat="1" ht="15.75" thickBot="1" x14ac:dyDescent="0.3">
      <c r="A64" s="17" t="s">
        <v>7</v>
      </c>
      <c r="C64" s="5"/>
      <c r="D64" s="6"/>
      <c r="E64" s="52"/>
      <c r="F64" s="59">
        <f>(SUM(D65:D69)-MIN(D65:D69))/4</f>
        <v>0</v>
      </c>
      <c r="G64" s="60"/>
      <c r="H64" s="61">
        <f>RANK(F64,'magasugrás sorrend'!$D$3:$D$17)</f>
        <v>4</v>
      </c>
      <c r="I64" s="62" t="s">
        <v>28</v>
      </c>
    </row>
    <row r="65" spans="1:12" ht="14.25" x14ac:dyDescent="0.2">
      <c r="C65" s="38"/>
      <c r="D65" s="9">
        <v>0</v>
      </c>
      <c r="F65" s="63"/>
      <c r="G65" s="60"/>
      <c r="H65" s="64"/>
      <c r="I65" s="60"/>
    </row>
    <row r="66" spans="1:12" ht="14.25" x14ac:dyDescent="0.2">
      <c r="C66" s="38"/>
      <c r="D66" s="9">
        <v>0</v>
      </c>
      <c r="F66" s="63"/>
      <c r="G66" s="60"/>
      <c r="H66" s="64"/>
      <c r="I66" s="60"/>
    </row>
    <row r="67" spans="1:12" ht="14.25" x14ac:dyDescent="0.2">
      <c r="C67" s="38"/>
      <c r="D67" s="9">
        <v>0</v>
      </c>
      <c r="F67" s="63"/>
      <c r="G67" s="60"/>
      <c r="H67" s="64"/>
      <c r="I67" s="60"/>
    </row>
    <row r="68" spans="1:12" ht="14.25" x14ac:dyDescent="0.2">
      <c r="C68" s="38"/>
      <c r="D68" s="9">
        <v>0</v>
      </c>
      <c r="F68" s="63"/>
      <c r="G68" s="60"/>
      <c r="H68" s="64"/>
      <c r="I68" s="60"/>
    </row>
    <row r="69" spans="1:12" ht="14.25" x14ac:dyDescent="0.2">
      <c r="C69" s="38"/>
      <c r="D69" s="9">
        <v>0</v>
      </c>
      <c r="F69" s="63"/>
      <c r="G69" s="60"/>
      <c r="H69" s="64"/>
      <c r="I69" s="60"/>
    </row>
    <row r="70" spans="1:12" ht="14.25" x14ac:dyDescent="0.2">
      <c r="B70" s="10" t="s">
        <v>10</v>
      </c>
      <c r="F70" s="63"/>
      <c r="G70" s="60"/>
      <c r="H70" s="64"/>
      <c r="I70" s="60"/>
    </row>
    <row r="71" spans="1:12" ht="15" thickBot="1" x14ac:dyDescent="0.25">
      <c r="B71" s="10"/>
      <c r="F71" s="63"/>
      <c r="G71" s="60"/>
      <c r="H71" s="64"/>
      <c r="I71" s="60"/>
    </row>
    <row r="72" spans="1:12" ht="15.75" thickBot="1" x14ac:dyDescent="0.3">
      <c r="A72" s="17" t="s">
        <v>18</v>
      </c>
      <c r="B72" s="32"/>
      <c r="C72" s="5"/>
      <c r="D72" s="6"/>
      <c r="E72" s="52"/>
      <c r="F72" s="59">
        <f>(SUM(D73:D77)-MIN(D73:D77))/4</f>
        <v>0</v>
      </c>
      <c r="G72" s="60"/>
      <c r="H72" s="61">
        <f>RANK(F72,'magasugrás sorrend'!$D$3:$D$17)</f>
        <v>4</v>
      </c>
      <c r="I72" s="62" t="s">
        <v>28</v>
      </c>
    </row>
    <row r="73" spans="1:12" ht="14.25" x14ac:dyDescent="0.2">
      <c r="C73" s="38"/>
      <c r="D73" s="9">
        <v>0</v>
      </c>
      <c r="F73" s="63"/>
      <c r="G73" s="60"/>
      <c r="H73" s="64"/>
      <c r="I73" s="60"/>
    </row>
    <row r="74" spans="1:12" s="44" customFormat="1" ht="14.25" x14ac:dyDescent="0.2">
      <c r="A74" s="20"/>
      <c r="B74" s="7"/>
      <c r="C74" s="38"/>
      <c r="D74" s="9">
        <v>0</v>
      </c>
      <c r="E74" s="48"/>
      <c r="F74" s="63"/>
      <c r="G74" s="60"/>
      <c r="H74" s="64"/>
      <c r="I74" s="60"/>
      <c r="J74" s="45"/>
      <c r="K74" s="45"/>
      <c r="L74" s="45"/>
    </row>
    <row r="75" spans="1:12" s="58" customFormat="1" ht="14.25" x14ac:dyDescent="0.2">
      <c r="A75" s="20"/>
      <c r="B75" s="7"/>
      <c r="C75" s="38"/>
      <c r="D75" s="9">
        <v>0</v>
      </c>
      <c r="E75" s="48"/>
      <c r="F75" s="63"/>
      <c r="G75" s="60"/>
      <c r="H75" s="64"/>
      <c r="I75" s="60"/>
      <c r="J75" s="57"/>
      <c r="K75" s="57"/>
      <c r="L75" s="57"/>
    </row>
    <row r="76" spans="1:12" s="44" customFormat="1" ht="14.25" x14ac:dyDescent="0.2">
      <c r="A76" s="20"/>
      <c r="B76" s="7"/>
      <c r="C76" s="38"/>
      <c r="D76" s="9">
        <v>0</v>
      </c>
      <c r="E76" s="48"/>
      <c r="F76" s="63"/>
      <c r="G76" s="60"/>
      <c r="H76" s="64"/>
      <c r="I76" s="60"/>
      <c r="J76" s="45"/>
      <c r="K76" s="45"/>
      <c r="L76" s="45"/>
    </row>
    <row r="77" spans="1:12" s="44" customFormat="1" ht="14.25" x14ac:dyDescent="0.2">
      <c r="A77" s="20"/>
      <c r="B77" s="7"/>
      <c r="C77" s="38"/>
      <c r="D77" s="9">
        <v>0</v>
      </c>
      <c r="E77" s="48"/>
      <c r="F77" s="63"/>
      <c r="G77" s="60"/>
      <c r="H77" s="64"/>
      <c r="I77" s="60"/>
      <c r="J77" s="45"/>
      <c r="K77" s="45"/>
      <c r="L77" s="45"/>
    </row>
    <row r="78" spans="1:12" s="44" customFormat="1" ht="14.25" x14ac:dyDescent="0.2">
      <c r="A78" s="20"/>
      <c r="B78" s="10" t="s">
        <v>10</v>
      </c>
      <c r="C78" s="8"/>
      <c r="D78" s="9"/>
      <c r="E78" s="48"/>
      <c r="F78" s="63"/>
      <c r="G78" s="60"/>
      <c r="H78" s="64"/>
      <c r="I78" s="60"/>
      <c r="J78" s="45"/>
      <c r="K78" s="45"/>
      <c r="L78" s="45"/>
    </row>
    <row r="79" spans="1:12" s="44" customFormat="1" ht="15" thickBot="1" x14ac:dyDescent="0.25">
      <c r="A79" s="41"/>
      <c r="B79" s="33"/>
      <c r="C79" s="34"/>
      <c r="D79" s="36"/>
      <c r="E79" s="42"/>
      <c r="F79" s="65"/>
      <c r="G79" s="66"/>
      <c r="H79" s="64"/>
      <c r="I79" s="66"/>
      <c r="J79" s="45"/>
      <c r="K79" s="45"/>
      <c r="L79" s="45"/>
    </row>
    <row r="80" spans="1:12" s="44" customFormat="1" ht="15.75" thickBot="1" x14ac:dyDescent="0.3">
      <c r="A80" s="17" t="s">
        <v>19</v>
      </c>
      <c r="B80" s="32"/>
      <c r="C80" s="5"/>
      <c r="D80" s="6"/>
      <c r="E80" s="52"/>
      <c r="F80" s="59">
        <f>(SUM(D81:D85)-MIN(D81:D85))/4</f>
        <v>0</v>
      </c>
      <c r="G80" s="60"/>
      <c r="H80" s="61">
        <f>RANK(F80,'magasugrás sorrend'!$D$3:$D$17)</f>
        <v>4</v>
      </c>
      <c r="I80" s="62" t="s">
        <v>28</v>
      </c>
      <c r="J80" s="45"/>
      <c r="K80" s="45"/>
      <c r="L80" s="45"/>
    </row>
    <row r="81" spans="1:12" s="44" customFormat="1" ht="14.25" x14ac:dyDescent="0.2">
      <c r="A81" s="20"/>
      <c r="B81" s="7"/>
      <c r="C81" s="38"/>
      <c r="D81" s="9">
        <v>0</v>
      </c>
      <c r="E81" s="48"/>
      <c r="F81" s="63"/>
      <c r="G81" s="60"/>
      <c r="H81" s="64"/>
      <c r="I81" s="60"/>
      <c r="J81" s="45"/>
      <c r="K81" s="45"/>
      <c r="L81" s="45"/>
    </row>
    <row r="82" spans="1:12" s="44" customFormat="1" ht="14.25" x14ac:dyDescent="0.2">
      <c r="A82" s="20"/>
      <c r="B82" s="7"/>
      <c r="C82" s="38"/>
      <c r="D82" s="9">
        <v>0</v>
      </c>
      <c r="E82" s="48"/>
      <c r="F82" s="63"/>
      <c r="G82" s="60"/>
      <c r="H82" s="64"/>
      <c r="I82" s="60"/>
      <c r="J82" s="45"/>
      <c r="K82" s="45"/>
      <c r="L82" s="45"/>
    </row>
    <row r="83" spans="1:12" ht="14.25" x14ac:dyDescent="0.2">
      <c r="C83" s="38"/>
      <c r="D83" s="9">
        <v>0</v>
      </c>
      <c r="F83" s="63"/>
      <c r="G83" s="60"/>
      <c r="H83" s="64"/>
      <c r="I83" s="60"/>
    </row>
    <row r="84" spans="1:12" s="32" customFormat="1" ht="14.25" x14ac:dyDescent="0.2">
      <c r="A84" s="20"/>
      <c r="B84" s="7"/>
      <c r="C84" s="38"/>
      <c r="D84" s="9">
        <v>0</v>
      </c>
      <c r="E84" s="48"/>
      <c r="F84" s="63"/>
      <c r="G84" s="60"/>
      <c r="H84" s="64"/>
      <c r="I84" s="60"/>
    </row>
    <row r="85" spans="1:12" ht="14.25" x14ac:dyDescent="0.2">
      <c r="C85" s="38"/>
      <c r="D85" s="9">
        <v>0</v>
      </c>
      <c r="F85" s="63"/>
      <c r="G85" s="60"/>
      <c r="H85" s="64"/>
      <c r="I85" s="60"/>
    </row>
    <row r="86" spans="1:12" ht="14.25" x14ac:dyDescent="0.2">
      <c r="B86" s="10" t="s">
        <v>10</v>
      </c>
      <c r="F86" s="63"/>
      <c r="G86" s="60"/>
      <c r="H86" s="64"/>
      <c r="I86" s="60"/>
    </row>
    <row r="87" spans="1:12" ht="15" thickBot="1" x14ac:dyDescent="0.25">
      <c r="B87" s="4"/>
      <c r="C87" s="35"/>
      <c r="F87" s="63"/>
      <c r="G87" s="60"/>
      <c r="H87" s="64"/>
      <c r="I87" s="60"/>
    </row>
    <row r="88" spans="1:12" ht="15.75" thickBot="1" x14ac:dyDescent="0.3">
      <c r="A88" s="17" t="s">
        <v>20</v>
      </c>
      <c r="B88" s="32"/>
      <c r="C88" s="5"/>
      <c r="D88" s="6"/>
      <c r="E88" s="52"/>
      <c r="F88" s="59">
        <f>(SUM(D89:D93)-MIN(D89:D93))/4</f>
        <v>0</v>
      </c>
      <c r="G88" s="60"/>
      <c r="H88" s="61">
        <f>RANK(F88,'magasugrás sorrend'!$D$3:$D$17)</f>
        <v>4</v>
      </c>
      <c r="I88" s="62" t="s">
        <v>28</v>
      </c>
    </row>
    <row r="89" spans="1:12" ht="14.25" x14ac:dyDescent="0.2">
      <c r="C89" s="38"/>
      <c r="D89" s="9">
        <v>0</v>
      </c>
      <c r="F89" s="63"/>
      <c r="G89" s="60"/>
      <c r="H89" s="64"/>
      <c r="I89" s="60"/>
    </row>
    <row r="90" spans="1:12" ht="14.25" x14ac:dyDescent="0.2">
      <c r="C90" s="38"/>
      <c r="D90" s="9">
        <v>0</v>
      </c>
      <c r="F90" s="63"/>
      <c r="G90" s="60"/>
      <c r="H90" s="64"/>
      <c r="I90" s="60"/>
    </row>
    <row r="91" spans="1:12" ht="14.25" x14ac:dyDescent="0.2">
      <c r="C91" s="38"/>
      <c r="D91" s="9">
        <v>0</v>
      </c>
      <c r="F91" s="63"/>
      <c r="G91" s="60"/>
      <c r="H91" s="64"/>
      <c r="I91" s="60"/>
    </row>
    <row r="92" spans="1:12" s="32" customFormat="1" ht="14.25" x14ac:dyDescent="0.2">
      <c r="A92" s="20"/>
      <c r="B92" s="7"/>
      <c r="C92" s="38"/>
      <c r="D92" s="9">
        <v>0</v>
      </c>
      <c r="E92" s="48"/>
      <c r="F92" s="63"/>
      <c r="G92" s="60"/>
      <c r="H92" s="64"/>
      <c r="I92" s="60"/>
    </row>
    <row r="93" spans="1:12" ht="14.25" x14ac:dyDescent="0.2">
      <c r="C93" s="38"/>
      <c r="D93" s="9">
        <v>0</v>
      </c>
      <c r="F93" s="63"/>
      <c r="G93" s="60"/>
      <c r="H93" s="64"/>
      <c r="I93" s="60"/>
    </row>
    <row r="94" spans="1:12" ht="14.25" x14ac:dyDescent="0.2">
      <c r="B94" s="10" t="s">
        <v>10</v>
      </c>
      <c r="F94" s="63"/>
      <c r="G94" s="60"/>
      <c r="H94" s="64"/>
      <c r="I94" s="60"/>
    </row>
    <row r="95" spans="1:12" ht="15" thickBot="1" x14ac:dyDescent="0.25">
      <c r="B95" s="4"/>
      <c r="C95" s="35"/>
      <c r="F95" s="63"/>
      <c r="G95" s="60"/>
      <c r="H95" s="64"/>
      <c r="I95" s="60"/>
    </row>
    <row r="96" spans="1:12" ht="15.75" thickBot="1" x14ac:dyDescent="0.3">
      <c r="A96" s="17" t="s">
        <v>21</v>
      </c>
      <c r="B96" s="32"/>
      <c r="C96" s="5"/>
      <c r="D96" s="6"/>
      <c r="E96" s="52"/>
      <c r="F96" s="59">
        <f>(SUM(D97:D101)-MIN(D97:D101))/4</f>
        <v>0</v>
      </c>
      <c r="G96" s="60"/>
      <c r="H96" s="61">
        <f>RANK(F96,'magasugrás sorrend'!$D$3:$D$17)</f>
        <v>4</v>
      </c>
      <c r="I96" s="62" t="s">
        <v>28</v>
      </c>
    </row>
    <row r="97" spans="1:9" ht="14.25" x14ac:dyDescent="0.2">
      <c r="C97" s="38"/>
      <c r="D97" s="9">
        <v>0</v>
      </c>
      <c r="F97" s="63"/>
      <c r="G97" s="60"/>
      <c r="H97" s="64"/>
      <c r="I97" s="60"/>
    </row>
    <row r="98" spans="1:9" ht="14.25" x14ac:dyDescent="0.2">
      <c r="C98" s="38"/>
      <c r="D98" s="9">
        <v>0</v>
      </c>
      <c r="F98" s="63"/>
      <c r="G98" s="60"/>
      <c r="H98" s="64"/>
      <c r="I98" s="60"/>
    </row>
    <row r="99" spans="1:9" ht="14.25" x14ac:dyDescent="0.2">
      <c r="C99" s="38"/>
      <c r="D99" s="9">
        <v>0</v>
      </c>
      <c r="F99" s="63"/>
      <c r="G99" s="60"/>
      <c r="H99" s="64"/>
      <c r="I99" s="60"/>
    </row>
    <row r="100" spans="1:9" s="32" customFormat="1" ht="14.25" x14ac:dyDescent="0.2">
      <c r="A100" s="20"/>
      <c r="B100" s="7"/>
      <c r="C100" s="38"/>
      <c r="D100" s="9">
        <v>0</v>
      </c>
      <c r="E100" s="48"/>
      <c r="F100" s="63"/>
      <c r="G100" s="60"/>
      <c r="H100" s="64"/>
      <c r="I100" s="60"/>
    </row>
    <row r="101" spans="1:9" ht="14.25" x14ac:dyDescent="0.2">
      <c r="C101" s="38"/>
      <c r="D101" s="9">
        <v>0</v>
      </c>
      <c r="F101" s="63"/>
      <c r="G101" s="60"/>
      <c r="H101" s="64"/>
      <c r="I101" s="60"/>
    </row>
    <row r="102" spans="1:9" ht="14.25" x14ac:dyDescent="0.2">
      <c r="B102" s="10" t="s">
        <v>10</v>
      </c>
      <c r="F102" s="63"/>
      <c r="G102" s="60"/>
      <c r="H102" s="64"/>
      <c r="I102" s="60"/>
    </row>
    <row r="103" spans="1:9" ht="15" thickBot="1" x14ac:dyDescent="0.25">
      <c r="F103" s="63"/>
      <c r="G103" s="60"/>
      <c r="H103" s="64"/>
      <c r="I103" s="60"/>
    </row>
    <row r="104" spans="1:9" ht="15.75" thickBot="1" x14ac:dyDescent="0.3">
      <c r="A104" s="17" t="s">
        <v>22</v>
      </c>
      <c r="B104" s="32"/>
      <c r="C104" s="5"/>
      <c r="D104" s="6"/>
      <c r="E104" s="52"/>
      <c r="F104" s="59">
        <f>(SUM(D105:D109)-MIN(D105:D109))/4</f>
        <v>0</v>
      </c>
      <c r="G104" s="60"/>
      <c r="H104" s="61">
        <f>RANK(F104,'magasugrás sorrend'!$D$3:$D$17)</f>
        <v>4</v>
      </c>
      <c r="I104" s="62" t="s">
        <v>28</v>
      </c>
    </row>
    <row r="105" spans="1:9" ht="14.25" x14ac:dyDescent="0.2">
      <c r="C105" s="38"/>
      <c r="D105" s="9">
        <v>0</v>
      </c>
      <c r="F105" s="63"/>
      <c r="G105" s="60"/>
      <c r="H105" s="64"/>
      <c r="I105" s="60"/>
    </row>
    <row r="106" spans="1:9" ht="14.25" x14ac:dyDescent="0.2">
      <c r="C106" s="38"/>
      <c r="D106" s="9">
        <v>0</v>
      </c>
      <c r="F106" s="63"/>
      <c r="G106" s="60"/>
      <c r="H106" s="64"/>
      <c r="I106" s="60"/>
    </row>
    <row r="107" spans="1:9" ht="14.25" x14ac:dyDescent="0.2">
      <c r="C107" s="38"/>
      <c r="D107" s="9">
        <v>0</v>
      </c>
      <c r="F107" s="63"/>
      <c r="G107" s="60"/>
      <c r="H107" s="64"/>
      <c r="I107" s="60"/>
    </row>
    <row r="108" spans="1:9" s="32" customFormat="1" ht="14.25" x14ac:dyDescent="0.2">
      <c r="A108" s="20"/>
      <c r="B108" s="7"/>
      <c r="C108" s="38"/>
      <c r="D108" s="9">
        <v>0</v>
      </c>
      <c r="E108" s="48"/>
      <c r="F108" s="63"/>
      <c r="G108" s="60"/>
      <c r="H108" s="64"/>
      <c r="I108" s="60"/>
    </row>
    <row r="109" spans="1:9" ht="14.25" x14ac:dyDescent="0.2">
      <c r="C109" s="38"/>
      <c r="D109" s="9">
        <v>0</v>
      </c>
      <c r="F109" s="63"/>
      <c r="G109" s="60"/>
      <c r="H109" s="64"/>
      <c r="I109" s="60"/>
    </row>
    <row r="110" spans="1:9" ht="14.25" x14ac:dyDescent="0.2">
      <c r="B110" s="10" t="s">
        <v>10</v>
      </c>
      <c r="F110" s="63"/>
      <c r="G110" s="60"/>
      <c r="H110" s="64"/>
      <c r="I110" s="60"/>
    </row>
    <row r="111" spans="1:9" ht="15" thickBot="1" x14ac:dyDescent="0.25">
      <c r="F111" s="63"/>
      <c r="G111" s="60"/>
      <c r="H111" s="64"/>
      <c r="I111" s="60"/>
    </row>
    <row r="112" spans="1:9" ht="15.75" thickBot="1" x14ac:dyDescent="0.3">
      <c r="A112" s="17" t="s">
        <v>23</v>
      </c>
      <c r="B112" s="32"/>
      <c r="C112" s="5"/>
      <c r="D112" s="6"/>
      <c r="E112" s="52"/>
      <c r="F112" s="59">
        <f>(SUM(D113:D117)-MIN(D113:D117))/4</f>
        <v>0</v>
      </c>
      <c r="G112" s="60"/>
      <c r="H112" s="61">
        <f>RANK(F112,'magasugrás sorrend'!$D$3:$D$17)</f>
        <v>4</v>
      </c>
      <c r="I112" s="62" t="s">
        <v>28</v>
      </c>
    </row>
    <row r="113" spans="1:9" ht="14.25" x14ac:dyDescent="0.2">
      <c r="C113" s="38"/>
      <c r="D113" s="9">
        <v>0</v>
      </c>
      <c r="F113" s="63"/>
      <c r="G113" s="60"/>
      <c r="H113" s="64"/>
      <c r="I113" s="60"/>
    </row>
    <row r="114" spans="1:9" ht="14.25" x14ac:dyDescent="0.2">
      <c r="C114" s="38"/>
      <c r="D114" s="9">
        <v>0</v>
      </c>
      <c r="F114" s="63"/>
      <c r="G114" s="60"/>
      <c r="H114" s="64"/>
      <c r="I114" s="60"/>
    </row>
    <row r="115" spans="1:9" ht="14.25" x14ac:dyDescent="0.2">
      <c r="C115" s="38"/>
      <c r="D115" s="9">
        <v>0</v>
      </c>
      <c r="F115" s="63"/>
      <c r="G115" s="60"/>
      <c r="H115" s="64"/>
      <c r="I115" s="60"/>
    </row>
    <row r="116" spans="1:9" s="32" customFormat="1" ht="14.25" x14ac:dyDescent="0.2">
      <c r="A116" s="20"/>
      <c r="B116" s="7"/>
      <c r="C116" s="38"/>
      <c r="D116" s="9">
        <v>0</v>
      </c>
      <c r="E116" s="48"/>
      <c r="F116" s="63"/>
      <c r="G116" s="60"/>
      <c r="H116" s="64"/>
      <c r="I116" s="60"/>
    </row>
    <row r="117" spans="1:9" ht="14.25" x14ac:dyDescent="0.2">
      <c r="C117" s="38"/>
      <c r="D117" s="9">
        <v>0</v>
      </c>
      <c r="F117" s="63"/>
      <c r="G117" s="60"/>
      <c r="H117" s="64"/>
      <c r="I117" s="60"/>
    </row>
    <row r="118" spans="1:9" ht="14.25" x14ac:dyDescent="0.2">
      <c r="B118" s="10" t="s">
        <v>10</v>
      </c>
      <c r="F118" s="63"/>
      <c r="G118" s="60"/>
      <c r="H118" s="64"/>
      <c r="I118" s="60"/>
    </row>
    <row r="119" spans="1:9" ht="15" thickBot="1" x14ac:dyDescent="0.25">
      <c r="F119" s="63"/>
      <c r="G119" s="60"/>
      <c r="H119" s="64"/>
      <c r="I119" s="60"/>
    </row>
    <row r="120" spans="1:9" ht="15.75" thickBot="1" x14ac:dyDescent="0.3">
      <c r="A120" s="17" t="s">
        <v>24</v>
      </c>
      <c r="B120" s="32"/>
      <c r="C120" s="5"/>
      <c r="D120" s="6"/>
      <c r="E120" s="52"/>
      <c r="F120" s="59">
        <f>(SUM(D121:D125)-MIN(D121:D125))/4</f>
        <v>0</v>
      </c>
      <c r="G120" s="60"/>
      <c r="H120" s="61">
        <f>RANK(F120,'magasugrás sorrend'!$D$3:$D$17)</f>
        <v>4</v>
      </c>
      <c r="I120" s="62" t="s">
        <v>28</v>
      </c>
    </row>
    <row r="121" spans="1:9" ht="14.25" x14ac:dyDescent="0.2">
      <c r="C121" s="38"/>
      <c r="D121" s="9">
        <v>0</v>
      </c>
      <c r="F121" s="54"/>
      <c r="G121" s="53"/>
      <c r="H121" s="55"/>
      <c r="I121" s="53"/>
    </row>
    <row r="122" spans="1:9" ht="14.25" x14ac:dyDescent="0.2">
      <c r="C122" s="38"/>
      <c r="D122" s="9">
        <v>0</v>
      </c>
      <c r="F122" s="54"/>
      <c r="G122" s="53"/>
      <c r="H122" s="55"/>
      <c r="I122" s="53"/>
    </row>
    <row r="123" spans="1:9" ht="14.25" x14ac:dyDescent="0.2">
      <c r="C123" s="38"/>
      <c r="D123" s="9">
        <v>0</v>
      </c>
      <c r="F123" s="54"/>
      <c r="G123" s="53"/>
      <c r="H123" s="55"/>
      <c r="I123" s="53"/>
    </row>
    <row r="124" spans="1:9" s="32" customFormat="1" ht="14.25" x14ac:dyDescent="0.2">
      <c r="A124" s="20"/>
      <c r="B124" s="7"/>
      <c r="C124" s="38"/>
      <c r="D124" s="9">
        <v>0</v>
      </c>
      <c r="E124" s="48"/>
      <c r="F124" s="54"/>
      <c r="G124" s="53"/>
      <c r="H124" s="55"/>
      <c r="I124" s="53"/>
    </row>
    <row r="125" spans="1:9" ht="14.25" x14ac:dyDescent="0.2">
      <c r="C125" s="38"/>
      <c r="D125" s="9">
        <v>0</v>
      </c>
      <c r="F125" s="54"/>
      <c r="G125" s="53"/>
      <c r="H125" s="55"/>
      <c r="I125" s="53"/>
    </row>
    <row r="126" spans="1:9" ht="14.25" x14ac:dyDescent="0.2">
      <c r="B126" s="10" t="s">
        <v>10</v>
      </c>
      <c r="F126" s="54"/>
      <c r="G126" s="53"/>
      <c r="H126" s="55"/>
      <c r="I126" s="53"/>
    </row>
    <row r="127" spans="1:9" ht="14.25" x14ac:dyDescent="0.2">
      <c r="B127" s="10"/>
      <c r="F127" s="54"/>
      <c r="G127" s="53"/>
      <c r="H127" s="55"/>
      <c r="I127" s="53"/>
    </row>
    <row r="128" spans="1:9" x14ac:dyDescent="0.2">
      <c r="F128" s="54"/>
      <c r="G128" s="53"/>
      <c r="H128" s="53"/>
      <c r="I128" s="53"/>
    </row>
    <row r="129" spans="6:9" x14ac:dyDescent="0.2">
      <c r="F129" s="54"/>
      <c r="G129" s="53"/>
      <c r="H129" s="53"/>
      <c r="I129" s="53"/>
    </row>
    <row r="130" spans="6:9" x14ac:dyDescent="0.2">
      <c r="F130" s="54"/>
      <c r="G130" s="53"/>
      <c r="H130" s="53"/>
      <c r="I130" s="53"/>
    </row>
    <row r="131" spans="6:9" x14ac:dyDescent="0.2">
      <c r="F131" s="54"/>
      <c r="G131" s="53"/>
      <c r="H131" s="53"/>
      <c r="I131" s="53"/>
    </row>
    <row r="132" spans="6:9" x14ac:dyDescent="0.2">
      <c r="F132" s="54"/>
      <c r="G132" s="53"/>
      <c r="H132" s="53"/>
      <c r="I132" s="53"/>
    </row>
    <row r="133" spans="6:9" x14ac:dyDescent="0.2">
      <c r="F133" s="54"/>
      <c r="G133" s="53"/>
      <c r="H133" s="53"/>
      <c r="I133" s="53"/>
    </row>
    <row r="134" spans="6:9" x14ac:dyDescent="0.2">
      <c r="F134" s="54"/>
      <c r="G134" s="53"/>
      <c r="H134" s="53"/>
      <c r="I134" s="53"/>
    </row>
    <row r="135" spans="6:9" x14ac:dyDescent="0.2">
      <c r="F135" s="54"/>
      <c r="G135" s="53"/>
      <c r="H135" s="53"/>
      <c r="I135" s="53"/>
    </row>
    <row r="136" spans="6:9" x14ac:dyDescent="0.2">
      <c r="F136" s="54"/>
      <c r="G136" s="53"/>
      <c r="H136" s="53"/>
      <c r="I136" s="53"/>
    </row>
    <row r="137" spans="6:9" x14ac:dyDescent="0.2">
      <c r="F137" s="54"/>
      <c r="G137" s="53"/>
      <c r="H137" s="53"/>
      <c r="I137" s="53"/>
    </row>
    <row r="138" spans="6:9" x14ac:dyDescent="0.2">
      <c r="F138" s="54"/>
      <c r="G138" s="53"/>
      <c r="H138" s="53"/>
      <c r="I138" s="53"/>
    </row>
    <row r="139" spans="6:9" x14ac:dyDescent="0.2">
      <c r="F139" s="54"/>
      <c r="G139" s="53"/>
      <c r="H139" s="53"/>
      <c r="I139" s="53"/>
    </row>
    <row r="140" spans="6:9" x14ac:dyDescent="0.2">
      <c r="F140" s="54"/>
      <c r="G140" s="53"/>
      <c r="H140" s="53"/>
      <c r="I140" s="53"/>
    </row>
    <row r="141" spans="6:9" x14ac:dyDescent="0.2">
      <c r="F141" s="54"/>
      <c r="G141" s="53"/>
      <c r="H141" s="53"/>
      <c r="I141" s="53"/>
    </row>
    <row r="142" spans="6:9" x14ac:dyDescent="0.2">
      <c r="F142" s="54"/>
      <c r="G142" s="53"/>
      <c r="H142" s="53"/>
      <c r="I142" s="53"/>
    </row>
    <row r="143" spans="6:9" x14ac:dyDescent="0.2">
      <c r="G143" s="53"/>
      <c r="H143" s="53"/>
      <c r="I143" s="53"/>
    </row>
    <row r="144" spans="6:9" x14ac:dyDescent="0.2">
      <c r="G144" s="53"/>
      <c r="H144" s="53"/>
      <c r="I144" s="53"/>
    </row>
    <row r="145" spans="7:9" x14ac:dyDescent="0.2">
      <c r="G145" s="53"/>
      <c r="H145" s="53"/>
      <c r="I145" s="53"/>
    </row>
    <row r="146" spans="7:9" x14ac:dyDescent="0.2">
      <c r="G146" s="53"/>
      <c r="H146" s="53"/>
      <c r="I146" s="53"/>
    </row>
    <row r="147" spans="7:9" x14ac:dyDescent="0.2">
      <c r="G147" s="53"/>
      <c r="H147" s="53"/>
      <c r="I147" s="53"/>
    </row>
    <row r="148" spans="7:9" x14ac:dyDescent="0.2">
      <c r="G148" s="53"/>
      <c r="H148" s="53"/>
      <c r="I148" s="53"/>
    </row>
    <row r="149" spans="7:9" x14ac:dyDescent="0.2">
      <c r="G149" s="53"/>
      <c r="H149" s="53"/>
      <c r="I149" s="53"/>
    </row>
    <row r="150" spans="7:9" x14ac:dyDescent="0.2">
      <c r="G150" s="53"/>
      <c r="H150" s="53"/>
      <c r="I150" s="53"/>
    </row>
    <row r="151" spans="7:9" x14ac:dyDescent="0.2">
      <c r="G151" s="53"/>
      <c r="H151" s="53"/>
      <c r="I151" s="53"/>
    </row>
    <row r="152" spans="7:9" x14ac:dyDescent="0.2">
      <c r="G152" s="53"/>
      <c r="H152" s="53"/>
      <c r="I152" s="53"/>
    </row>
    <row r="153" spans="7:9" x14ac:dyDescent="0.2">
      <c r="G153" s="53"/>
      <c r="H153" s="53"/>
      <c r="I153" s="53"/>
    </row>
    <row r="154" spans="7:9" x14ac:dyDescent="0.2">
      <c r="G154" s="53"/>
      <c r="H154" s="53"/>
      <c r="I154" s="53"/>
    </row>
    <row r="155" spans="7:9" x14ac:dyDescent="0.2">
      <c r="G155" s="53"/>
      <c r="H155" s="53"/>
      <c r="I155" s="53"/>
    </row>
    <row r="156" spans="7:9" x14ac:dyDescent="0.2">
      <c r="G156" s="53"/>
      <c r="H156" s="53"/>
      <c r="I156" s="53"/>
    </row>
    <row r="157" spans="7:9" x14ac:dyDescent="0.2">
      <c r="G157" s="53"/>
      <c r="H157" s="53"/>
      <c r="I157" s="53"/>
    </row>
    <row r="158" spans="7:9" x14ac:dyDescent="0.2">
      <c r="G158" s="53"/>
      <c r="H158" s="53"/>
      <c r="I158" s="53"/>
    </row>
    <row r="159" spans="7:9" x14ac:dyDescent="0.2">
      <c r="G159" s="53"/>
      <c r="H159" s="53"/>
      <c r="I159" s="53"/>
    </row>
    <row r="160" spans="7:9" x14ac:dyDescent="0.2">
      <c r="G160" s="53"/>
      <c r="H160" s="53"/>
      <c r="I160" s="53"/>
    </row>
    <row r="161" spans="7:9" x14ac:dyDescent="0.2">
      <c r="G161" s="53"/>
      <c r="H161" s="53"/>
      <c r="I161" s="53"/>
    </row>
    <row r="162" spans="7:9" x14ac:dyDescent="0.2">
      <c r="G162" s="53"/>
      <c r="H162" s="53"/>
      <c r="I162" s="53"/>
    </row>
    <row r="163" spans="7:9" x14ac:dyDescent="0.2">
      <c r="G163" s="53"/>
      <c r="H163" s="53"/>
      <c r="I163" s="53"/>
    </row>
    <row r="164" spans="7:9" x14ac:dyDescent="0.2">
      <c r="G164" s="53"/>
      <c r="H164" s="53"/>
      <c r="I164" s="53"/>
    </row>
    <row r="165" spans="7:9" x14ac:dyDescent="0.2">
      <c r="G165" s="53"/>
      <c r="H165" s="53"/>
      <c r="I165" s="53"/>
    </row>
    <row r="166" spans="7:9" x14ac:dyDescent="0.2">
      <c r="G166" s="53"/>
      <c r="H166" s="53"/>
      <c r="I166" s="53"/>
    </row>
    <row r="167" spans="7:9" x14ac:dyDescent="0.2">
      <c r="G167" s="53"/>
      <c r="H167" s="53"/>
      <c r="I167" s="53"/>
    </row>
    <row r="168" spans="7:9" x14ac:dyDescent="0.2">
      <c r="G168" s="53"/>
      <c r="H168" s="53"/>
      <c r="I168" s="53"/>
    </row>
    <row r="169" spans="7:9" x14ac:dyDescent="0.2">
      <c r="G169" s="53"/>
      <c r="H169" s="53"/>
      <c r="I169" s="53"/>
    </row>
    <row r="170" spans="7:9" x14ac:dyDescent="0.2">
      <c r="G170" s="53"/>
      <c r="H170" s="53"/>
      <c r="I170" s="53"/>
    </row>
    <row r="171" spans="7:9" x14ac:dyDescent="0.2">
      <c r="G171" s="53"/>
      <c r="H171" s="53"/>
      <c r="I171" s="53"/>
    </row>
    <row r="172" spans="7:9" x14ac:dyDescent="0.2">
      <c r="G172" s="53"/>
      <c r="H172" s="53"/>
      <c r="I172" s="53"/>
    </row>
    <row r="173" spans="7:9" x14ac:dyDescent="0.2">
      <c r="G173" s="53"/>
      <c r="H173" s="53"/>
      <c r="I173" s="53"/>
    </row>
    <row r="174" spans="7:9" x14ac:dyDescent="0.2">
      <c r="G174" s="53"/>
      <c r="H174" s="53"/>
      <c r="I174" s="53"/>
    </row>
    <row r="175" spans="7:9" x14ac:dyDescent="0.2">
      <c r="G175" s="53"/>
      <c r="H175" s="53"/>
      <c r="I175" s="53"/>
    </row>
    <row r="176" spans="7:9" x14ac:dyDescent="0.2">
      <c r="G176" s="53"/>
      <c r="H176" s="53"/>
      <c r="I176" s="53"/>
    </row>
    <row r="177" spans="7:9" x14ac:dyDescent="0.2">
      <c r="G177" s="53"/>
      <c r="H177" s="53"/>
      <c r="I177" s="53"/>
    </row>
    <row r="178" spans="7:9" x14ac:dyDescent="0.2">
      <c r="G178" s="53"/>
      <c r="H178" s="53"/>
      <c r="I178" s="53"/>
    </row>
    <row r="179" spans="7:9" x14ac:dyDescent="0.2">
      <c r="G179" s="53"/>
      <c r="H179" s="53"/>
      <c r="I179" s="53"/>
    </row>
    <row r="180" spans="7:9" x14ac:dyDescent="0.2">
      <c r="G180" s="53"/>
      <c r="H180" s="53"/>
      <c r="I180" s="53"/>
    </row>
    <row r="181" spans="7:9" x14ac:dyDescent="0.2">
      <c r="G181" s="53"/>
      <c r="H181" s="53"/>
      <c r="I181" s="53"/>
    </row>
    <row r="182" spans="7:9" x14ac:dyDescent="0.2">
      <c r="G182" s="53"/>
      <c r="H182" s="53"/>
      <c r="I182" s="53"/>
    </row>
    <row r="183" spans="7:9" x14ac:dyDescent="0.2">
      <c r="G183" s="53"/>
      <c r="H183" s="53"/>
      <c r="I183" s="53"/>
    </row>
    <row r="184" spans="7:9" x14ac:dyDescent="0.2">
      <c r="G184" s="53"/>
      <c r="H184" s="53"/>
      <c r="I184" s="53"/>
    </row>
    <row r="185" spans="7:9" x14ac:dyDescent="0.2">
      <c r="G185" s="53"/>
      <c r="H185" s="53"/>
      <c r="I185" s="53"/>
    </row>
    <row r="186" spans="7:9" x14ac:dyDescent="0.2">
      <c r="G186" s="53"/>
      <c r="H186" s="53"/>
      <c r="I186" s="53"/>
    </row>
    <row r="187" spans="7:9" x14ac:dyDescent="0.2">
      <c r="G187" s="53"/>
      <c r="H187" s="53"/>
      <c r="I187" s="53"/>
    </row>
    <row r="188" spans="7:9" x14ac:dyDescent="0.2">
      <c r="G188" s="53"/>
      <c r="H188" s="53"/>
      <c r="I188" s="53"/>
    </row>
    <row r="189" spans="7:9" x14ac:dyDescent="0.2">
      <c r="G189" s="53"/>
      <c r="H189" s="53"/>
      <c r="I189" s="53"/>
    </row>
    <row r="190" spans="7:9" x14ac:dyDescent="0.2">
      <c r="G190" s="53"/>
      <c r="H190" s="53"/>
      <c r="I190" s="53"/>
    </row>
    <row r="191" spans="7:9" x14ac:dyDescent="0.2">
      <c r="G191" s="53"/>
      <c r="H191" s="53"/>
      <c r="I191" s="53"/>
    </row>
    <row r="192" spans="7:9" x14ac:dyDescent="0.2">
      <c r="G192" s="53"/>
      <c r="H192" s="53"/>
      <c r="I192" s="53"/>
    </row>
    <row r="193" spans="7:9" x14ac:dyDescent="0.2">
      <c r="G193" s="53"/>
      <c r="H193" s="53"/>
      <c r="I193" s="53"/>
    </row>
    <row r="194" spans="7:9" x14ac:dyDescent="0.2">
      <c r="G194" s="53"/>
      <c r="H194" s="53"/>
      <c r="I194" s="53"/>
    </row>
    <row r="195" spans="7:9" x14ac:dyDescent="0.2">
      <c r="G195" s="53"/>
      <c r="H195" s="53"/>
      <c r="I195" s="53"/>
    </row>
    <row r="196" spans="7:9" x14ac:dyDescent="0.2">
      <c r="G196" s="53"/>
      <c r="H196" s="53"/>
      <c r="I196" s="53"/>
    </row>
    <row r="197" spans="7:9" x14ac:dyDescent="0.2">
      <c r="G197" s="53"/>
      <c r="H197" s="53"/>
      <c r="I197" s="53"/>
    </row>
    <row r="198" spans="7:9" x14ac:dyDescent="0.2">
      <c r="G198" s="53"/>
      <c r="H198" s="53"/>
      <c r="I198" s="53"/>
    </row>
    <row r="199" spans="7:9" x14ac:dyDescent="0.2">
      <c r="G199" s="53"/>
      <c r="H199" s="53"/>
      <c r="I199" s="53"/>
    </row>
    <row r="200" spans="7:9" x14ac:dyDescent="0.2">
      <c r="G200" s="53"/>
      <c r="H200" s="53"/>
      <c r="I200" s="53"/>
    </row>
    <row r="201" spans="7:9" x14ac:dyDescent="0.2">
      <c r="G201" s="53"/>
      <c r="H201" s="53"/>
      <c r="I201" s="53"/>
    </row>
    <row r="202" spans="7:9" x14ac:dyDescent="0.2">
      <c r="G202" s="53"/>
      <c r="H202" s="53"/>
      <c r="I202" s="53"/>
    </row>
    <row r="203" spans="7:9" x14ac:dyDescent="0.2">
      <c r="G203" s="53"/>
      <c r="H203" s="53"/>
      <c r="I203" s="53"/>
    </row>
    <row r="204" spans="7:9" x14ac:dyDescent="0.2">
      <c r="G204" s="53"/>
      <c r="H204" s="53"/>
      <c r="I204" s="53"/>
    </row>
    <row r="205" spans="7:9" x14ac:dyDescent="0.2">
      <c r="G205" s="53"/>
      <c r="H205" s="53"/>
      <c r="I205" s="53"/>
    </row>
    <row r="206" spans="7:9" x14ac:dyDescent="0.2">
      <c r="G206" s="53"/>
      <c r="H206" s="53"/>
      <c r="I206" s="53"/>
    </row>
    <row r="207" spans="7:9" x14ac:dyDescent="0.2">
      <c r="G207" s="53"/>
      <c r="H207" s="53"/>
      <c r="I207" s="53"/>
    </row>
    <row r="208" spans="7:9" x14ac:dyDescent="0.2">
      <c r="G208" s="53"/>
      <c r="H208" s="53"/>
      <c r="I208" s="53"/>
    </row>
    <row r="209" spans="7:9" x14ac:dyDescent="0.2">
      <c r="G209" s="53"/>
      <c r="H209" s="53"/>
      <c r="I209" s="53"/>
    </row>
    <row r="210" spans="7:9" x14ac:dyDescent="0.2">
      <c r="G210" s="53"/>
      <c r="H210" s="53"/>
      <c r="I210" s="53"/>
    </row>
    <row r="211" spans="7:9" x14ac:dyDescent="0.2">
      <c r="G211" s="53"/>
      <c r="H211" s="53"/>
      <c r="I211" s="53"/>
    </row>
    <row r="212" spans="7:9" x14ac:dyDescent="0.2">
      <c r="G212" s="53"/>
      <c r="H212" s="53"/>
      <c r="I212" s="53"/>
    </row>
    <row r="213" spans="7:9" x14ac:dyDescent="0.2">
      <c r="G213" s="53"/>
      <c r="H213" s="53"/>
      <c r="I213" s="53"/>
    </row>
    <row r="214" spans="7:9" x14ac:dyDescent="0.2">
      <c r="G214" s="53"/>
      <c r="H214" s="53"/>
      <c r="I214" s="53"/>
    </row>
    <row r="215" spans="7:9" x14ac:dyDescent="0.2">
      <c r="G215" s="53"/>
      <c r="H215" s="53"/>
      <c r="I215" s="53"/>
    </row>
    <row r="216" spans="7:9" x14ac:dyDescent="0.2">
      <c r="G216" s="53"/>
      <c r="H216" s="53"/>
      <c r="I216" s="53"/>
    </row>
    <row r="217" spans="7:9" x14ac:dyDescent="0.2">
      <c r="G217" s="53"/>
      <c r="H217" s="53"/>
      <c r="I217" s="53"/>
    </row>
    <row r="218" spans="7:9" x14ac:dyDescent="0.2">
      <c r="G218" s="53"/>
      <c r="H218" s="53"/>
      <c r="I218" s="53"/>
    </row>
    <row r="219" spans="7:9" x14ac:dyDescent="0.2">
      <c r="G219" s="53"/>
      <c r="H219" s="53"/>
      <c r="I219" s="53"/>
    </row>
    <row r="220" spans="7:9" x14ac:dyDescent="0.2">
      <c r="G220" s="53"/>
      <c r="H220" s="53"/>
      <c r="I220" s="53"/>
    </row>
    <row r="221" spans="7:9" x14ac:dyDescent="0.2">
      <c r="G221" s="53"/>
      <c r="H221" s="53"/>
      <c r="I221" s="53"/>
    </row>
    <row r="222" spans="7:9" x14ac:dyDescent="0.2">
      <c r="G222" s="53"/>
      <c r="H222" s="53"/>
      <c r="I222" s="53"/>
    </row>
    <row r="223" spans="7:9" x14ac:dyDescent="0.2">
      <c r="G223" s="53"/>
      <c r="H223" s="53"/>
      <c r="I223" s="53"/>
    </row>
    <row r="224" spans="7:9" x14ac:dyDescent="0.2">
      <c r="G224" s="53"/>
      <c r="H224" s="53"/>
      <c r="I224" s="53"/>
    </row>
    <row r="225" spans="7:9" x14ac:dyDescent="0.2">
      <c r="G225" s="53"/>
      <c r="H225" s="53"/>
      <c r="I225" s="53"/>
    </row>
    <row r="226" spans="7:9" x14ac:dyDescent="0.2">
      <c r="G226" s="53"/>
      <c r="H226" s="53"/>
      <c r="I226" s="53"/>
    </row>
    <row r="227" spans="7:9" x14ac:dyDescent="0.2">
      <c r="G227" s="53"/>
      <c r="H227" s="53"/>
      <c r="I227" s="53"/>
    </row>
    <row r="228" spans="7:9" x14ac:dyDescent="0.2">
      <c r="G228" s="53"/>
      <c r="H228" s="53"/>
      <c r="I228" s="53"/>
    </row>
    <row r="229" spans="7:9" x14ac:dyDescent="0.2">
      <c r="G229" s="53"/>
      <c r="H229" s="53"/>
      <c r="I229" s="53"/>
    </row>
    <row r="230" spans="7:9" x14ac:dyDescent="0.2">
      <c r="G230" s="53"/>
      <c r="H230" s="53"/>
      <c r="I230" s="53"/>
    </row>
    <row r="231" spans="7:9" x14ac:dyDescent="0.2">
      <c r="G231" s="53"/>
      <c r="H231" s="53"/>
      <c r="I231" s="53"/>
    </row>
    <row r="232" spans="7:9" x14ac:dyDescent="0.2">
      <c r="G232" s="53"/>
      <c r="H232" s="53"/>
      <c r="I232" s="53"/>
    </row>
    <row r="233" spans="7:9" x14ac:dyDescent="0.2">
      <c r="G233" s="53"/>
      <c r="H233" s="53"/>
      <c r="I233" s="53"/>
    </row>
    <row r="234" spans="7:9" x14ac:dyDescent="0.2">
      <c r="G234" s="53"/>
      <c r="H234" s="53"/>
      <c r="I234" s="53"/>
    </row>
    <row r="235" spans="7:9" x14ac:dyDescent="0.2">
      <c r="G235" s="53"/>
      <c r="H235" s="53"/>
      <c r="I235" s="53"/>
    </row>
    <row r="236" spans="7:9" x14ac:dyDescent="0.2">
      <c r="G236" s="53"/>
      <c r="H236" s="53"/>
      <c r="I236" s="53"/>
    </row>
    <row r="237" spans="7:9" x14ac:dyDescent="0.2">
      <c r="G237" s="53"/>
      <c r="H237" s="53"/>
      <c r="I237" s="53"/>
    </row>
    <row r="238" spans="7:9" x14ac:dyDescent="0.2">
      <c r="G238" s="53"/>
      <c r="H238" s="53"/>
      <c r="I238" s="53"/>
    </row>
    <row r="239" spans="7:9" x14ac:dyDescent="0.2">
      <c r="G239" s="53"/>
      <c r="H239" s="53"/>
      <c r="I239" s="53"/>
    </row>
    <row r="240" spans="7:9" x14ac:dyDescent="0.2">
      <c r="G240" s="53"/>
      <c r="H240" s="53"/>
      <c r="I240" s="53"/>
    </row>
    <row r="241" spans="7:9" x14ac:dyDescent="0.2">
      <c r="G241" s="53"/>
      <c r="H241" s="53"/>
      <c r="I241" s="53"/>
    </row>
    <row r="242" spans="7:9" x14ac:dyDescent="0.2">
      <c r="G242" s="53"/>
      <c r="H242" s="53"/>
      <c r="I242" s="53"/>
    </row>
    <row r="243" spans="7:9" x14ac:dyDescent="0.2">
      <c r="G243" s="53"/>
      <c r="H243" s="53"/>
      <c r="I243" s="53"/>
    </row>
    <row r="244" spans="7:9" x14ac:dyDescent="0.2">
      <c r="G244" s="53"/>
      <c r="H244" s="53"/>
      <c r="I244" s="53"/>
    </row>
    <row r="245" spans="7:9" x14ac:dyDescent="0.2">
      <c r="G245" s="53"/>
      <c r="H245" s="53"/>
      <c r="I245" s="53"/>
    </row>
    <row r="246" spans="7:9" x14ac:dyDescent="0.2">
      <c r="G246" s="53"/>
      <c r="H246" s="53"/>
      <c r="I246" s="53"/>
    </row>
    <row r="247" spans="7:9" x14ac:dyDescent="0.2">
      <c r="G247" s="53"/>
      <c r="H247" s="53"/>
      <c r="I247" s="53"/>
    </row>
    <row r="248" spans="7:9" x14ac:dyDescent="0.2">
      <c r="G248" s="53"/>
      <c r="H248" s="53"/>
      <c r="I248" s="53"/>
    </row>
    <row r="249" spans="7:9" x14ac:dyDescent="0.2">
      <c r="G249" s="53"/>
      <c r="H249" s="53"/>
      <c r="I249" s="53"/>
    </row>
    <row r="250" spans="7:9" x14ac:dyDescent="0.2">
      <c r="G250" s="53"/>
      <c r="H250" s="53"/>
      <c r="I250" s="53"/>
    </row>
    <row r="251" spans="7:9" x14ac:dyDescent="0.2">
      <c r="G251" s="53"/>
      <c r="H251" s="53"/>
      <c r="I251" s="53"/>
    </row>
    <row r="252" spans="7:9" x14ac:dyDescent="0.2">
      <c r="G252" s="53"/>
      <c r="H252" s="53"/>
      <c r="I252" s="53"/>
    </row>
    <row r="253" spans="7:9" x14ac:dyDescent="0.2">
      <c r="G253" s="53"/>
      <c r="H253" s="53"/>
      <c r="I253" s="53"/>
    </row>
    <row r="254" spans="7:9" x14ac:dyDescent="0.2">
      <c r="G254" s="53"/>
      <c r="H254" s="53"/>
      <c r="I254" s="53"/>
    </row>
    <row r="255" spans="7:9" x14ac:dyDescent="0.2">
      <c r="G255" s="53"/>
      <c r="H255" s="53"/>
      <c r="I255" s="53"/>
    </row>
    <row r="256" spans="7:9" x14ac:dyDescent="0.2">
      <c r="G256" s="53"/>
      <c r="H256" s="53"/>
      <c r="I256" s="53"/>
    </row>
    <row r="257" spans="7:9" x14ac:dyDescent="0.2">
      <c r="G257" s="53"/>
      <c r="H257" s="53"/>
      <c r="I257" s="53"/>
    </row>
    <row r="258" spans="7:9" x14ac:dyDescent="0.2">
      <c r="G258" s="53"/>
      <c r="H258" s="53"/>
      <c r="I258" s="53"/>
    </row>
    <row r="259" spans="7:9" x14ac:dyDescent="0.2">
      <c r="G259" s="53"/>
      <c r="H259" s="53"/>
      <c r="I259" s="53"/>
    </row>
    <row r="260" spans="7:9" x14ac:dyDescent="0.2">
      <c r="G260" s="53"/>
      <c r="H260" s="53"/>
      <c r="I260" s="53"/>
    </row>
    <row r="261" spans="7:9" x14ac:dyDescent="0.2">
      <c r="G261" s="53"/>
      <c r="H261" s="53"/>
      <c r="I261" s="53"/>
    </row>
    <row r="262" spans="7:9" x14ac:dyDescent="0.2">
      <c r="G262" s="53"/>
      <c r="H262" s="53"/>
      <c r="I262" s="53"/>
    </row>
    <row r="263" spans="7:9" x14ac:dyDescent="0.2">
      <c r="G263" s="53"/>
      <c r="H263" s="53"/>
      <c r="I263" s="53"/>
    </row>
    <row r="264" spans="7:9" x14ac:dyDescent="0.2">
      <c r="G264" s="53"/>
      <c r="H264" s="53"/>
      <c r="I264" s="53"/>
    </row>
    <row r="265" spans="7:9" x14ac:dyDescent="0.2">
      <c r="G265" s="53"/>
      <c r="H265" s="53"/>
      <c r="I265" s="53"/>
    </row>
    <row r="266" spans="7:9" x14ac:dyDescent="0.2">
      <c r="G266" s="53"/>
      <c r="H266" s="53"/>
      <c r="I266" s="53"/>
    </row>
    <row r="267" spans="7:9" x14ac:dyDescent="0.2">
      <c r="G267" s="53"/>
      <c r="H267" s="53"/>
      <c r="I267" s="53"/>
    </row>
    <row r="268" spans="7:9" x14ac:dyDescent="0.2">
      <c r="G268" s="53"/>
      <c r="H268" s="53"/>
      <c r="I268" s="53"/>
    </row>
    <row r="269" spans="7:9" x14ac:dyDescent="0.2">
      <c r="G269" s="53"/>
      <c r="H269" s="53"/>
      <c r="I269" s="53"/>
    </row>
    <row r="270" spans="7:9" x14ac:dyDescent="0.2">
      <c r="G270" s="53"/>
      <c r="H270" s="53"/>
      <c r="I270" s="53"/>
    </row>
    <row r="271" spans="7:9" x14ac:dyDescent="0.2">
      <c r="G271" s="53"/>
      <c r="H271" s="53"/>
      <c r="I271" s="53"/>
    </row>
    <row r="272" spans="7:9" x14ac:dyDescent="0.2">
      <c r="G272" s="53"/>
      <c r="H272" s="53"/>
      <c r="I272" s="53"/>
    </row>
    <row r="273" spans="7:9" x14ac:dyDescent="0.2">
      <c r="G273" s="53"/>
      <c r="H273" s="53"/>
      <c r="I273" s="53"/>
    </row>
    <row r="274" spans="7:9" x14ac:dyDescent="0.2">
      <c r="G274" s="53"/>
      <c r="H274" s="53"/>
      <c r="I274" s="53"/>
    </row>
    <row r="275" spans="7:9" x14ac:dyDescent="0.2">
      <c r="G275" s="53"/>
      <c r="H275" s="53"/>
      <c r="I275" s="53"/>
    </row>
    <row r="276" spans="7:9" x14ac:dyDescent="0.2">
      <c r="G276" s="53"/>
      <c r="H276" s="53"/>
      <c r="I276" s="53"/>
    </row>
    <row r="277" spans="7:9" x14ac:dyDescent="0.2">
      <c r="G277" s="53"/>
      <c r="H277" s="53"/>
      <c r="I277" s="53"/>
    </row>
    <row r="278" spans="7:9" x14ac:dyDescent="0.2">
      <c r="G278" s="53"/>
      <c r="H278" s="53"/>
      <c r="I278" s="53"/>
    </row>
    <row r="279" spans="7:9" x14ac:dyDescent="0.2">
      <c r="G279" s="53"/>
      <c r="H279" s="53"/>
      <c r="I279" s="53"/>
    </row>
    <row r="280" spans="7:9" x14ac:dyDescent="0.2">
      <c r="G280" s="53"/>
      <c r="H280" s="53"/>
      <c r="I280" s="53"/>
    </row>
    <row r="281" spans="7:9" x14ac:dyDescent="0.2">
      <c r="G281" s="53"/>
      <c r="H281" s="53"/>
      <c r="I281" s="53"/>
    </row>
    <row r="282" spans="7:9" x14ac:dyDescent="0.2">
      <c r="G282" s="53"/>
      <c r="H282" s="53"/>
      <c r="I282" s="53"/>
    </row>
    <row r="283" spans="7:9" x14ac:dyDescent="0.2">
      <c r="G283" s="53"/>
      <c r="H283" s="53"/>
      <c r="I283" s="53"/>
    </row>
    <row r="284" spans="7:9" x14ac:dyDescent="0.2">
      <c r="G284" s="53"/>
      <c r="H284" s="53"/>
      <c r="I284" s="53"/>
    </row>
    <row r="285" spans="7:9" x14ac:dyDescent="0.2">
      <c r="G285" s="53"/>
      <c r="H285" s="53"/>
      <c r="I285" s="53"/>
    </row>
    <row r="286" spans="7:9" x14ac:dyDescent="0.2">
      <c r="G286" s="53"/>
      <c r="H286" s="53"/>
      <c r="I286" s="53"/>
    </row>
    <row r="287" spans="7:9" x14ac:dyDescent="0.2">
      <c r="G287" s="53"/>
      <c r="H287" s="53"/>
      <c r="I287" s="53"/>
    </row>
    <row r="288" spans="7:9" x14ac:dyDescent="0.2">
      <c r="G288" s="53"/>
      <c r="H288" s="53"/>
      <c r="I288" s="53"/>
    </row>
    <row r="289" spans="7:9" x14ac:dyDescent="0.2">
      <c r="G289" s="53"/>
      <c r="H289" s="53"/>
      <c r="I289" s="53"/>
    </row>
    <row r="290" spans="7:9" x14ac:dyDescent="0.2">
      <c r="G290" s="53"/>
      <c r="H290" s="53"/>
      <c r="I290" s="53"/>
    </row>
    <row r="291" spans="7:9" x14ac:dyDescent="0.2">
      <c r="G291" s="53"/>
      <c r="H291" s="53"/>
      <c r="I291" s="53"/>
    </row>
    <row r="292" spans="7:9" x14ac:dyDescent="0.2">
      <c r="G292" s="53"/>
      <c r="H292" s="53"/>
      <c r="I292" s="53"/>
    </row>
    <row r="293" spans="7:9" x14ac:dyDescent="0.2">
      <c r="G293" s="53"/>
      <c r="H293" s="53"/>
      <c r="I293" s="53"/>
    </row>
    <row r="294" spans="7:9" x14ac:dyDescent="0.2">
      <c r="G294" s="53"/>
      <c r="H294" s="53"/>
      <c r="I294" s="53"/>
    </row>
    <row r="295" spans="7:9" x14ac:dyDescent="0.2">
      <c r="G295" s="53"/>
      <c r="H295" s="53"/>
      <c r="I295" s="53"/>
    </row>
    <row r="296" spans="7:9" x14ac:dyDescent="0.2">
      <c r="G296" s="53"/>
      <c r="H296" s="53"/>
      <c r="I296" s="53"/>
    </row>
    <row r="297" spans="7:9" x14ac:dyDescent="0.2">
      <c r="G297" s="53"/>
      <c r="H297" s="53"/>
      <c r="I297" s="53"/>
    </row>
    <row r="298" spans="7:9" x14ac:dyDescent="0.2">
      <c r="G298" s="53"/>
      <c r="H298" s="53"/>
      <c r="I298" s="53"/>
    </row>
    <row r="299" spans="7:9" x14ac:dyDescent="0.2">
      <c r="G299" s="53"/>
      <c r="H299" s="53"/>
      <c r="I299" s="53"/>
    </row>
    <row r="300" spans="7:9" x14ac:dyDescent="0.2">
      <c r="G300" s="53"/>
      <c r="H300" s="53"/>
      <c r="I300" s="53"/>
    </row>
    <row r="301" spans="7:9" x14ac:dyDescent="0.2">
      <c r="G301" s="53"/>
      <c r="H301" s="53"/>
      <c r="I301" s="53"/>
    </row>
    <row r="302" spans="7:9" x14ac:dyDescent="0.2">
      <c r="G302" s="53"/>
      <c r="H302" s="53"/>
      <c r="I302" s="53"/>
    </row>
    <row r="303" spans="7:9" x14ac:dyDescent="0.2">
      <c r="G303" s="53"/>
      <c r="H303" s="53"/>
      <c r="I303" s="53"/>
    </row>
    <row r="304" spans="7:9" x14ac:dyDescent="0.2">
      <c r="G304" s="53"/>
      <c r="H304" s="53"/>
      <c r="I304" s="53"/>
    </row>
    <row r="305" spans="7:9" x14ac:dyDescent="0.2">
      <c r="G305" s="53"/>
      <c r="H305" s="53"/>
      <c r="I305" s="53"/>
    </row>
    <row r="306" spans="7:9" x14ac:dyDescent="0.2">
      <c r="G306" s="53"/>
      <c r="H306" s="53"/>
      <c r="I306" s="53"/>
    </row>
    <row r="307" spans="7:9" x14ac:dyDescent="0.2">
      <c r="G307" s="53"/>
      <c r="H307" s="53"/>
      <c r="I307" s="53"/>
    </row>
    <row r="308" spans="7:9" x14ac:dyDescent="0.2">
      <c r="G308" s="53"/>
      <c r="H308" s="53"/>
      <c r="I308" s="53"/>
    </row>
    <row r="309" spans="7:9" x14ac:dyDescent="0.2">
      <c r="G309" s="53"/>
      <c r="H309" s="53"/>
      <c r="I309" s="53"/>
    </row>
    <row r="310" spans="7:9" x14ac:dyDescent="0.2">
      <c r="G310" s="53"/>
      <c r="H310" s="53"/>
      <c r="I310" s="53"/>
    </row>
    <row r="311" spans="7:9" x14ac:dyDescent="0.2">
      <c r="G311" s="53"/>
      <c r="H311" s="53"/>
      <c r="I311" s="53"/>
    </row>
    <row r="312" spans="7:9" x14ac:dyDescent="0.2">
      <c r="G312" s="53"/>
      <c r="H312" s="53"/>
      <c r="I312" s="53"/>
    </row>
    <row r="313" spans="7:9" x14ac:dyDescent="0.2">
      <c r="G313" s="53"/>
      <c r="H313" s="53"/>
      <c r="I313" s="53"/>
    </row>
    <row r="314" spans="7:9" x14ac:dyDescent="0.2">
      <c r="G314" s="53"/>
      <c r="H314" s="53"/>
      <c r="I314" s="53"/>
    </row>
    <row r="315" spans="7:9" x14ac:dyDescent="0.2">
      <c r="G315" s="53"/>
      <c r="H315" s="53"/>
      <c r="I315" s="53"/>
    </row>
    <row r="316" spans="7:9" x14ac:dyDescent="0.2">
      <c r="G316" s="53"/>
      <c r="H316" s="53"/>
      <c r="I316" s="53"/>
    </row>
    <row r="317" spans="7:9" x14ac:dyDescent="0.2">
      <c r="G317" s="53"/>
      <c r="H317" s="53"/>
      <c r="I317" s="53"/>
    </row>
    <row r="318" spans="7:9" x14ac:dyDescent="0.2">
      <c r="G318" s="53"/>
      <c r="H318" s="53"/>
      <c r="I318" s="53"/>
    </row>
    <row r="319" spans="7:9" x14ac:dyDescent="0.2">
      <c r="G319" s="53"/>
      <c r="H319" s="53"/>
      <c r="I319" s="53"/>
    </row>
    <row r="320" spans="7:9" x14ac:dyDescent="0.2">
      <c r="G320" s="53"/>
      <c r="H320" s="53"/>
      <c r="I320" s="53"/>
    </row>
  </sheetData>
  <sheetProtection algorithmName="SHA-512" hashValue="sxt4qVynQEQ17BlFBOab77L6hqR7ZN9Juoewd/umvPXFLbzC6LT9NopZQRsIgoq4yG35z22WRYqC+/bHFgJpBw==" saltValue="xsvAHnWfdZrXQZlb4+1x3w==" spinCount="100000" sheet="1" objects="1" scenarios="1"/>
  <mergeCells count="3">
    <mergeCell ref="H4:I6"/>
    <mergeCell ref="A1:I1"/>
    <mergeCell ref="A2:I2"/>
  </mergeCells>
  <phoneticPr fontId="0" type="noConversion"/>
  <conditionalFormatting sqref="C9:C13 C17:C21 C25:C29 C33:C37 C41:C45 C49:C53 C57:C61 C65:C69 C73:C77 C81:C85 C89:C93 C97:C101 C105:C109 C113:C117 C121:C125">
    <cfRule type="cellIs" dxfId="6" priority="1" operator="between">
      <formula>2001</formula>
      <formula>2006</formula>
    </cfRule>
  </conditionalFormatting>
  <pageMargins left="0.70866141732283472" right="0.70866141732283472" top="0.74803149606299213" bottom="0.74803149606299213" header="0.31496062992125984" footer="0.31496062992125984"/>
  <pageSetup paperSize="9" scale="83" orientation="portrait" r:id="rId1"/>
  <headerFooter alignWithMargins="0">
    <oddHeader xml:space="preserve">&amp;C&amp;"Arial CE,Félkövér"&amp;12 2020/2021. TANÉVI ATLÉTIKA DIÁKOLIMPIA®
ÜGYESSÉGI ÉS VÁLTÓFUTÓ CSAPATBAJNOKSÁG </oddHeader>
    <oddFooter>&amp;R&amp;P</oddFooter>
  </headerFooter>
  <rowBreaks count="2" manualBreakCount="2">
    <brk id="47" max="16383" man="1"/>
    <brk id="10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7"/>
  <sheetViews>
    <sheetView workbookViewId="0">
      <selection activeCell="A22" sqref="A22"/>
    </sheetView>
  </sheetViews>
  <sheetFormatPr defaultRowHeight="12.75" x14ac:dyDescent="0.2"/>
  <cols>
    <col min="2" max="2" width="10.28515625" customWidth="1"/>
    <col min="3" max="3" width="57" customWidth="1"/>
    <col min="4" max="4" width="10.140625" customWidth="1"/>
  </cols>
  <sheetData>
    <row r="1" spans="1:4" ht="31.5" customHeight="1" x14ac:dyDescent="0.2">
      <c r="A1" s="137" t="str">
        <f>'56kcs LÁNY magasugrás'!A1:G1</f>
        <v>LEÁNY V-VI. KORCSOPORT MAGASUGRÁS</v>
      </c>
      <c r="B1" s="138"/>
      <c r="C1" s="138"/>
      <c r="D1" s="139"/>
    </row>
    <row r="2" spans="1:4" ht="18" customHeight="1" x14ac:dyDescent="0.2">
      <c r="A2" s="1"/>
      <c r="B2" s="1" t="s">
        <v>15</v>
      </c>
      <c r="C2" s="1" t="s">
        <v>16</v>
      </c>
      <c r="D2" s="1" t="s">
        <v>17</v>
      </c>
    </row>
    <row r="3" spans="1:4" x14ac:dyDescent="0.2">
      <c r="A3" s="2" t="s">
        <v>0</v>
      </c>
      <c r="B3" s="3" t="str">
        <f>'56kcs LÁNY magasugrás'!C16</f>
        <v>Nyíregyháza</v>
      </c>
      <c r="C3" s="3" t="str">
        <f>'56kcs LÁNY magasugrás'!B16</f>
        <v>Nyíregyházi Krúdy Gy. Gimnázium</v>
      </c>
      <c r="D3" s="29">
        <f>'56kcs LÁNY magasugrás'!F16</f>
        <v>1.4124999999999999</v>
      </c>
    </row>
    <row r="4" spans="1:4" x14ac:dyDescent="0.2">
      <c r="A4" s="2" t="s">
        <v>1</v>
      </c>
      <c r="B4" s="3" t="str">
        <f>'56kcs LÁNY magasugrás'!C8</f>
        <v>Nyíregyháza</v>
      </c>
      <c r="C4" s="3" t="str">
        <f>'56kcs LÁNY magasugrás'!B8</f>
        <v>Nyíregyházi Evangélikus Kossuth L. Gimnázium</v>
      </c>
      <c r="D4" s="29">
        <f>'56kcs LÁNY magasugrás'!F8</f>
        <v>1.1875</v>
      </c>
    </row>
    <row r="5" spans="1:4" x14ac:dyDescent="0.2">
      <c r="A5" s="2" t="s">
        <v>2</v>
      </c>
      <c r="B5" s="3" t="str">
        <f>'56kcs LÁNY magasugrás'!C24</f>
        <v>Nyíregyháza</v>
      </c>
      <c r="C5" s="3" t="str">
        <f>'56kcs LÁNY magasugrás'!B24</f>
        <v>Nyh-i SZC Wesselényi M. Technikum és Koll.</v>
      </c>
      <c r="D5" s="29">
        <f>'56kcs LÁNY magasugrás'!F24</f>
        <v>1.1750000000000003</v>
      </c>
    </row>
    <row r="6" spans="1:4" x14ac:dyDescent="0.2">
      <c r="A6" s="2" t="s">
        <v>3</v>
      </c>
      <c r="B6" s="3">
        <f>'56kcs LÁNY magasugrás'!C32</f>
        <v>0</v>
      </c>
      <c r="C6" s="3">
        <f>'56kcs LÁNY magasugrás'!B32</f>
        <v>0</v>
      </c>
      <c r="D6" s="29">
        <f>'56kcs LÁNY magasugrás'!F32</f>
        <v>0</v>
      </c>
    </row>
    <row r="7" spans="1:4" x14ac:dyDescent="0.2">
      <c r="A7" s="2" t="s">
        <v>4</v>
      </c>
      <c r="B7" s="3">
        <f>'56kcs LÁNY magasugrás'!C40</f>
        <v>0</v>
      </c>
      <c r="C7" s="3">
        <f>'56kcs LÁNY magasugrás'!B40</f>
        <v>0</v>
      </c>
      <c r="D7" s="29">
        <f>'56kcs LÁNY magasugrás'!F40</f>
        <v>0</v>
      </c>
    </row>
    <row r="8" spans="1:4" x14ac:dyDescent="0.2">
      <c r="A8" s="2" t="s">
        <v>5</v>
      </c>
      <c r="B8" s="3">
        <f>'56kcs LÁNY magasugrás'!C48</f>
        <v>0</v>
      </c>
      <c r="C8" s="3">
        <f>'56kcs LÁNY magasugrás'!B48</f>
        <v>0</v>
      </c>
      <c r="D8" s="29">
        <f>'56kcs LÁNY magasugrás'!F48</f>
        <v>0</v>
      </c>
    </row>
    <row r="9" spans="1:4" x14ac:dyDescent="0.2">
      <c r="A9" s="2" t="s">
        <v>6</v>
      </c>
      <c r="B9" s="3">
        <f>'56kcs LÁNY magasugrás'!C56</f>
        <v>0</v>
      </c>
      <c r="C9" s="3">
        <f>'56kcs LÁNY magasugrás'!B56</f>
        <v>0</v>
      </c>
      <c r="D9" s="29">
        <f>'56kcs LÁNY magasugrás'!F56</f>
        <v>0</v>
      </c>
    </row>
    <row r="10" spans="1:4" x14ac:dyDescent="0.2">
      <c r="A10" s="2" t="s">
        <v>7</v>
      </c>
      <c r="B10" s="3">
        <f>'56kcs LÁNY magasugrás'!C64</f>
        <v>0</v>
      </c>
      <c r="C10" s="3">
        <f>'56kcs LÁNY magasugrás'!B64</f>
        <v>0</v>
      </c>
      <c r="D10" s="29">
        <f>'56kcs LÁNY magasugrás'!F64</f>
        <v>0</v>
      </c>
    </row>
    <row r="11" spans="1:4" x14ac:dyDescent="0.2">
      <c r="A11" s="2" t="s">
        <v>18</v>
      </c>
      <c r="B11" s="3">
        <f>'56kcs LÁNY magasugrás'!C72</f>
        <v>0</v>
      </c>
      <c r="C11" s="3">
        <f>'56kcs LÁNY magasugrás'!B72</f>
        <v>0</v>
      </c>
      <c r="D11" s="29">
        <f>'56kcs LÁNY magasugrás'!F72</f>
        <v>0</v>
      </c>
    </row>
    <row r="12" spans="1:4" x14ac:dyDescent="0.2">
      <c r="A12" s="2" t="s">
        <v>19</v>
      </c>
      <c r="B12" s="3">
        <f>'56kcs LÁNY magasugrás'!C80</f>
        <v>0</v>
      </c>
      <c r="C12" s="3">
        <f>'56kcs LÁNY magasugrás'!B80</f>
        <v>0</v>
      </c>
      <c r="D12" s="29">
        <f>'56kcs LÁNY magasugrás'!F80</f>
        <v>0</v>
      </c>
    </row>
    <row r="13" spans="1:4" x14ac:dyDescent="0.2">
      <c r="A13" s="2" t="s">
        <v>20</v>
      </c>
      <c r="B13" s="3">
        <f>'56kcs LÁNY magasugrás'!C88</f>
        <v>0</v>
      </c>
      <c r="C13" s="3">
        <f>'56kcs LÁNY magasugrás'!B88</f>
        <v>0</v>
      </c>
      <c r="D13" s="29">
        <f>'56kcs LÁNY magasugrás'!F88</f>
        <v>0</v>
      </c>
    </row>
    <row r="14" spans="1:4" x14ac:dyDescent="0.2">
      <c r="A14" s="2" t="s">
        <v>21</v>
      </c>
      <c r="B14" s="3">
        <f>'56kcs LÁNY magasugrás'!C96</f>
        <v>0</v>
      </c>
      <c r="C14" s="3">
        <f>'56kcs LÁNY magasugrás'!B96</f>
        <v>0</v>
      </c>
      <c r="D14" s="29">
        <f>'56kcs LÁNY magasugrás'!F96</f>
        <v>0</v>
      </c>
    </row>
    <row r="15" spans="1:4" x14ac:dyDescent="0.2">
      <c r="A15" s="2" t="s">
        <v>22</v>
      </c>
      <c r="B15" s="3">
        <f>'56kcs LÁNY magasugrás'!C104</f>
        <v>0</v>
      </c>
      <c r="C15" s="3">
        <f>'56kcs LÁNY magasugrás'!B104</f>
        <v>0</v>
      </c>
      <c r="D15" s="29">
        <f>'56kcs LÁNY magasugrás'!F104</f>
        <v>0</v>
      </c>
    </row>
    <row r="16" spans="1:4" x14ac:dyDescent="0.2">
      <c r="A16" s="2" t="s">
        <v>23</v>
      </c>
      <c r="B16" s="3">
        <f>'56kcs LÁNY magasugrás'!C112</f>
        <v>0</v>
      </c>
      <c r="C16" s="3">
        <f>'56kcs LÁNY magasugrás'!B112</f>
        <v>0</v>
      </c>
      <c r="D16" s="29">
        <f>'56kcs LÁNY magasugrás'!F112</f>
        <v>0</v>
      </c>
    </row>
    <row r="17" spans="1:4" x14ac:dyDescent="0.2">
      <c r="A17" s="2" t="s">
        <v>24</v>
      </c>
      <c r="B17" s="3">
        <f>'56kcs LÁNY magasugrás'!C120</f>
        <v>0</v>
      </c>
      <c r="C17" s="3">
        <f>'56kcs LÁNY magasugrás'!B120</f>
        <v>0</v>
      </c>
      <c r="D17" s="29">
        <f>'56kcs LÁNY magasugrás'!F120</f>
        <v>0</v>
      </c>
    </row>
  </sheetData>
  <sortState xmlns:xlrd2="http://schemas.microsoft.com/office/spreadsheetml/2017/richdata2" ref="B3:D5">
    <sortCondition descending="1" ref="D3:D5"/>
  </sortState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I164"/>
  <sheetViews>
    <sheetView zoomScale="112" zoomScaleNormal="112" workbookViewId="0">
      <selection activeCell="L52" sqref="L52"/>
    </sheetView>
  </sheetViews>
  <sheetFormatPr defaultRowHeight="12.75" x14ac:dyDescent="0.2"/>
  <cols>
    <col min="1" max="1" width="6.140625" style="4" customWidth="1"/>
    <col min="2" max="2" width="45.42578125" style="4" customWidth="1"/>
    <col min="3" max="3" width="14.7109375" style="4" customWidth="1"/>
    <col min="4" max="4" width="9.140625" style="4"/>
    <col min="5" max="5" width="4" style="4" customWidth="1"/>
    <col min="6" max="6" width="9.140625" style="4"/>
    <col min="7" max="7" width="4.28515625" style="4" customWidth="1"/>
    <col min="8" max="8" width="3.85546875" style="4" customWidth="1"/>
    <col min="9" max="9" width="13.7109375" style="4" customWidth="1"/>
    <col min="10" max="16384" width="9.140625" style="4"/>
  </cols>
  <sheetData>
    <row r="1" spans="1:9" ht="24.75" customHeight="1" x14ac:dyDescent="0.2">
      <c r="A1" s="134" t="s">
        <v>32</v>
      </c>
      <c r="B1" s="134"/>
      <c r="C1" s="134"/>
      <c r="D1" s="134"/>
      <c r="E1" s="134"/>
      <c r="F1" s="134"/>
      <c r="G1" s="134"/>
      <c r="H1" s="134"/>
      <c r="I1" s="134"/>
    </row>
    <row r="2" spans="1:9" ht="24.75" customHeight="1" x14ac:dyDescent="0.2">
      <c r="A2" s="136" t="s">
        <v>27</v>
      </c>
      <c r="B2" s="136"/>
      <c r="C2" s="136"/>
      <c r="D2" s="136"/>
      <c r="E2" s="136"/>
      <c r="F2" s="136"/>
      <c r="G2" s="136"/>
      <c r="H2" s="136"/>
      <c r="I2" s="136"/>
    </row>
    <row r="3" spans="1:9" ht="13.5" thickBot="1" x14ac:dyDescent="0.25">
      <c r="A3" s="7"/>
      <c r="B3" s="37"/>
      <c r="C3" s="37"/>
      <c r="D3" s="37"/>
      <c r="E3" s="37"/>
      <c r="F3" s="37"/>
      <c r="G3" s="37"/>
      <c r="H3" s="40"/>
      <c r="I3" s="7"/>
    </row>
    <row r="4" spans="1:9" ht="12.75" customHeight="1" x14ac:dyDescent="0.2">
      <c r="A4" s="41"/>
      <c r="B4" s="33"/>
      <c r="C4" s="34"/>
      <c r="D4" s="36"/>
      <c r="E4" s="42"/>
      <c r="F4" s="43"/>
      <c r="G4" s="44"/>
      <c r="H4" s="128" t="s">
        <v>14</v>
      </c>
      <c r="I4" s="129"/>
    </row>
    <row r="5" spans="1:9" ht="12.75" customHeight="1" x14ac:dyDescent="0.2">
      <c r="A5" s="41"/>
      <c r="B5" s="46"/>
      <c r="C5" s="47"/>
      <c r="D5" s="36"/>
      <c r="E5" s="42"/>
      <c r="F5" s="43"/>
      <c r="G5" s="44"/>
      <c r="H5" s="130"/>
      <c r="I5" s="131"/>
    </row>
    <row r="6" spans="1:9" ht="13.5" customHeight="1" thickBot="1" x14ac:dyDescent="0.25">
      <c r="A6" s="20"/>
      <c r="B6" s="7"/>
      <c r="C6" s="8"/>
      <c r="D6" s="9"/>
      <c r="E6" s="48"/>
      <c r="F6" s="49"/>
      <c r="G6" s="7"/>
      <c r="H6" s="132"/>
      <c r="I6" s="133"/>
    </row>
    <row r="7" spans="1:9" ht="13.5" thickBot="1" x14ac:dyDescent="0.25">
      <c r="A7" s="31" t="s">
        <v>137</v>
      </c>
      <c r="B7" s="14"/>
      <c r="C7" s="15"/>
      <c r="D7" s="16"/>
      <c r="E7" s="50"/>
      <c r="F7" s="67"/>
      <c r="G7" s="51"/>
      <c r="H7" s="7"/>
      <c r="I7" s="7"/>
    </row>
    <row r="8" spans="1:9" ht="15.75" thickBot="1" x14ac:dyDescent="0.3">
      <c r="A8" s="17" t="s">
        <v>0</v>
      </c>
      <c r="B8" s="18" t="s">
        <v>43</v>
      </c>
      <c r="C8" s="5" t="s">
        <v>42</v>
      </c>
      <c r="D8" s="6"/>
      <c r="E8" s="52"/>
      <c r="F8" s="59">
        <f>(SUM(D9:D13)-MIN(D9:D13))/4</f>
        <v>4.3674999999999997</v>
      </c>
      <c r="G8" s="60"/>
      <c r="H8" s="61">
        <f>RANK(F8,'távolugrás sorrend'!$D$3:$D$17)</f>
        <v>2</v>
      </c>
      <c r="I8" s="62" t="s">
        <v>28</v>
      </c>
    </row>
    <row r="9" spans="1:9" ht="14.25" x14ac:dyDescent="0.2">
      <c r="A9" s="20"/>
      <c r="B9" s="4" t="s">
        <v>101</v>
      </c>
      <c r="C9" s="39">
        <v>2005</v>
      </c>
      <c r="D9" s="9">
        <v>4.5199999999999996</v>
      </c>
      <c r="E9" s="48"/>
      <c r="F9" s="63"/>
      <c r="G9" s="60"/>
      <c r="H9" s="64"/>
      <c r="I9" s="60"/>
    </row>
    <row r="10" spans="1:9" ht="14.25" x14ac:dyDescent="0.2">
      <c r="A10" s="20"/>
      <c r="B10" s="4" t="s">
        <v>74</v>
      </c>
      <c r="C10" s="39">
        <v>2003</v>
      </c>
      <c r="D10" s="9">
        <v>4.4400000000000004</v>
      </c>
      <c r="E10" s="48"/>
      <c r="F10" s="63"/>
      <c r="G10" s="60"/>
      <c r="H10" s="64"/>
      <c r="I10" s="60"/>
    </row>
    <row r="11" spans="1:9" ht="14.25" x14ac:dyDescent="0.2">
      <c r="A11" s="20"/>
      <c r="B11" s="4" t="s">
        <v>102</v>
      </c>
      <c r="C11" s="39">
        <v>2001</v>
      </c>
      <c r="D11" s="9">
        <v>4.3099999999999996</v>
      </c>
      <c r="E11" s="48"/>
      <c r="F11" s="63"/>
      <c r="G11" s="60"/>
      <c r="H11" s="64"/>
      <c r="I11" s="60"/>
    </row>
    <row r="12" spans="1:9" ht="14.25" x14ac:dyDescent="0.2">
      <c r="A12" s="20"/>
      <c r="B12" s="4" t="s">
        <v>75</v>
      </c>
      <c r="C12" s="39">
        <v>2003</v>
      </c>
      <c r="D12" s="9">
        <v>4.08</v>
      </c>
      <c r="E12" s="48"/>
      <c r="F12" s="63"/>
      <c r="G12" s="60"/>
      <c r="H12" s="64"/>
      <c r="I12" s="60"/>
    </row>
    <row r="13" spans="1:9" ht="14.25" x14ac:dyDescent="0.2">
      <c r="A13" s="20"/>
      <c r="B13" s="4" t="s">
        <v>135</v>
      </c>
      <c r="C13" s="39">
        <v>2004</v>
      </c>
      <c r="D13" s="9">
        <v>4.2</v>
      </c>
      <c r="E13" s="48"/>
      <c r="F13" s="63"/>
      <c r="G13" s="60"/>
      <c r="H13" s="64"/>
      <c r="I13" s="60"/>
    </row>
    <row r="14" spans="1:9" ht="14.25" x14ac:dyDescent="0.2">
      <c r="A14" s="20"/>
      <c r="B14" s="10" t="s">
        <v>76</v>
      </c>
      <c r="C14" s="8"/>
      <c r="D14" s="9"/>
      <c r="E14" s="48"/>
      <c r="F14" s="63"/>
      <c r="G14" s="60"/>
      <c r="H14" s="64"/>
      <c r="I14" s="60"/>
    </row>
    <row r="15" spans="1:9" ht="15" thickBot="1" x14ac:dyDescent="0.25">
      <c r="A15" s="20"/>
      <c r="B15" s="7"/>
      <c r="C15" s="8"/>
      <c r="D15" s="9"/>
      <c r="E15" s="48"/>
      <c r="F15" s="63"/>
      <c r="G15" s="60"/>
      <c r="H15" s="64"/>
      <c r="I15" s="60"/>
    </row>
    <row r="16" spans="1:9" ht="15.75" thickBot="1" x14ac:dyDescent="0.3">
      <c r="A16" s="17" t="s">
        <v>1</v>
      </c>
      <c r="B16" s="18" t="s">
        <v>45</v>
      </c>
      <c r="C16" s="5" t="s">
        <v>41</v>
      </c>
      <c r="D16" s="6"/>
      <c r="E16" s="52"/>
      <c r="F16" s="59">
        <f>(SUM(D17:D21)-MIN(D17:D21))/4</f>
        <v>3.8049999999999997</v>
      </c>
      <c r="G16" s="60"/>
      <c r="H16" s="61">
        <f>RANK(F16,'távolugrás sorrend'!$D$3:$D$17)</f>
        <v>4</v>
      </c>
      <c r="I16" s="62" t="s">
        <v>28</v>
      </c>
    </row>
    <row r="17" spans="1:9" ht="14.25" x14ac:dyDescent="0.2">
      <c r="A17" s="20"/>
      <c r="B17" s="4" t="s">
        <v>111</v>
      </c>
      <c r="C17" s="39">
        <v>2004</v>
      </c>
      <c r="D17" s="9">
        <v>3.58</v>
      </c>
      <c r="E17" s="48"/>
      <c r="F17" s="63"/>
      <c r="G17" s="60"/>
      <c r="H17" s="64"/>
      <c r="I17" s="60"/>
    </row>
    <row r="18" spans="1:9" ht="14.25" x14ac:dyDescent="0.2">
      <c r="A18" s="20"/>
      <c r="B18" s="4" t="s">
        <v>107</v>
      </c>
      <c r="C18" s="39">
        <v>2002</v>
      </c>
      <c r="D18" s="9">
        <v>3.37</v>
      </c>
      <c r="E18" s="48"/>
      <c r="F18" s="63"/>
      <c r="G18" s="60"/>
      <c r="H18" s="64"/>
      <c r="I18" s="60"/>
    </row>
    <row r="19" spans="1:9" ht="14.25" x14ac:dyDescent="0.2">
      <c r="A19" s="20"/>
      <c r="B19" s="4" t="s">
        <v>132</v>
      </c>
      <c r="C19" s="39">
        <v>2003</v>
      </c>
      <c r="D19" s="9">
        <v>4.1900000000000004</v>
      </c>
      <c r="E19" s="48"/>
      <c r="F19" s="63"/>
      <c r="G19" s="60"/>
      <c r="H19" s="64"/>
      <c r="I19" s="60"/>
    </row>
    <row r="20" spans="1:9" ht="14.25" x14ac:dyDescent="0.2">
      <c r="A20" s="20"/>
      <c r="B20" s="4" t="s">
        <v>134</v>
      </c>
      <c r="C20" s="39">
        <v>2002</v>
      </c>
      <c r="D20" s="9">
        <v>3.69</v>
      </c>
      <c r="E20" s="48"/>
      <c r="F20" s="63"/>
      <c r="G20" s="60"/>
      <c r="H20" s="64"/>
      <c r="I20" s="60"/>
    </row>
    <row r="21" spans="1:9" ht="14.25" x14ac:dyDescent="0.2">
      <c r="A21" s="20"/>
      <c r="B21" s="4" t="s">
        <v>133</v>
      </c>
      <c r="C21" s="39">
        <v>2004</v>
      </c>
      <c r="D21" s="9">
        <v>3.76</v>
      </c>
      <c r="E21" s="48"/>
      <c r="F21" s="63"/>
      <c r="G21" s="60"/>
      <c r="H21" s="64"/>
      <c r="I21" s="60"/>
    </row>
    <row r="22" spans="1:9" ht="14.25" x14ac:dyDescent="0.2">
      <c r="A22" s="20"/>
      <c r="B22" s="10" t="s">
        <v>46</v>
      </c>
      <c r="C22" s="8"/>
      <c r="D22" s="9"/>
      <c r="E22" s="48"/>
      <c r="F22" s="63"/>
      <c r="G22" s="60"/>
      <c r="H22" s="64"/>
      <c r="I22" s="60"/>
    </row>
    <row r="23" spans="1:9" ht="15" thickBot="1" x14ac:dyDescent="0.25">
      <c r="A23" s="20"/>
      <c r="B23" s="7"/>
      <c r="C23" s="8"/>
      <c r="D23" s="9"/>
      <c r="E23" s="48"/>
      <c r="F23" s="63"/>
      <c r="G23" s="60"/>
      <c r="H23" s="64"/>
      <c r="I23" s="60"/>
    </row>
    <row r="24" spans="1:9" ht="15.75" thickBot="1" x14ac:dyDescent="0.3">
      <c r="A24" s="17" t="s">
        <v>2</v>
      </c>
      <c r="B24" s="12" t="s">
        <v>48</v>
      </c>
      <c r="C24" s="5" t="s">
        <v>41</v>
      </c>
      <c r="D24" s="6"/>
      <c r="E24" s="52"/>
      <c r="F24" s="59">
        <f>(SUM(D25:D29)-MIN(D25:D29))/4</f>
        <v>4.18</v>
      </c>
      <c r="G24" s="60"/>
      <c r="H24" s="61">
        <f>RANK(F24,'távolugrás sorrend'!$D$3:$D$17)</f>
        <v>3</v>
      </c>
      <c r="I24" s="62" t="s">
        <v>28</v>
      </c>
    </row>
    <row r="25" spans="1:9" ht="14.25" x14ac:dyDescent="0.2">
      <c r="A25" s="20"/>
      <c r="B25" s="4" t="s">
        <v>99</v>
      </c>
      <c r="C25" s="38">
        <v>2004</v>
      </c>
      <c r="D25" s="9">
        <v>3.87</v>
      </c>
      <c r="E25" s="48"/>
      <c r="F25" s="63"/>
      <c r="G25" s="60"/>
      <c r="H25" s="64"/>
      <c r="I25" s="60"/>
    </row>
    <row r="26" spans="1:9" ht="14.25" x14ac:dyDescent="0.2">
      <c r="A26" s="20"/>
      <c r="B26" s="4" t="s">
        <v>96</v>
      </c>
      <c r="C26" s="38">
        <v>2005</v>
      </c>
      <c r="D26" s="9">
        <v>4.24</v>
      </c>
      <c r="E26" s="48"/>
      <c r="F26" s="63"/>
      <c r="G26" s="60"/>
      <c r="H26" s="64"/>
      <c r="I26" s="60"/>
    </row>
    <row r="27" spans="1:9" ht="14.25" x14ac:dyDescent="0.2">
      <c r="A27" s="20"/>
      <c r="B27" s="4" t="s">
        <v>97</v>
      </c>
      <c r="C27" s="38">
        <v>2005</v>
      </c>
      <c r="D27" s="9">
        <v>4.2699999999999996</v>
      </c>
      <c r="E27" s="48"/>
      <c r="F27" s="63"/>
      <c r="G27" s="60"/>
      <c r="H27" s="64"/>
      <c r="I27" s="60"/>
    </row>
    <row r="28" spans="1:9" ht="14.25" x14ac:dyDescent="0.2">
      <c r="A28" s="20"/>
      <c r="B28" s="4" t="s">
        <v>136</v>
      </c>
      <c r="C28" s="38">
        <v>2002</v>
      </c>
      <c r="D28" s="9">
        <v>4.34</v>
      </c>
      <c r="E28" s="48"/>
      <c r="F28" s="63"/>
      <c r="G28" s="60"/>
      <c r="H28" s="64"/>
      <c r="I28" s="60"/>
    </row>
    <row r="29" spans="1:9" ht="14.25" x14ac:dyDescent="0.2">
      <c r="A29" s="20"/>
      <c r="B29" s="7"/>
      <c r="C29" s="38"/>
      <c r="D29" s="9">
        <v>0</v>
      </c>
      <c r="E29" s="48"/>
      <c r="F29" s="63"/>
      <c r="G29" s="60"/>
      <c r="H29" s="64"/>
      <c r="I29" s="60"/>
    </row>
    <row r="30" spans="1:9" ht="14.25" x14ac:dyDescent="0.2">
      <c r="A30" s="20"/>
      <c r="B30" s="10" t="s">
        <v>47</v>
      </c>
      <c r="C30" s="8"/>
      <c r="D30" s="9"/>
      <c r="E30" s="48"/>
      <c r="F30" s="63"/>
      <c r="G30" s="60"/>
      <c r="H30" s="64"/>
      <c r="I30" s="60"/>
    </row>
    <row r="31" spans="1:9" ht="15" thickBot="1" x14ac:dyDescent="0.25">
      <c r="A31" s="20"/>
      <c r="B31" s="7"/>
      <c r="C31" s="8"/>
      <c r="D31" s="9"/>
      <c r="E31" s="48"/>
      <c r="F31" s="63"/>
      <c r="G31" s="60"/>
      <c r="H31" s="64"/>
      <c r="I31" s="60"/>
    </row>
    <row r="32" spans="1:9" ht="15.75" thickBot="1" x14ac:dyDescent="0.3">
      <c r="A32" s="17" t="s">
        <v>3</v>
      </c>
      <c r="B32" s="18" t="s">
        <v>72</v>
      </c>
      <c r="C32" s="120" t="s">
        <v>41</v>
      </c>
      <c r="D32" s="6"/>
      <c r="E32" s="52"/>
      <c r="F32" s="59">
        <f>(SUM(D33:D37)-MIN(D33:D37))/4</f>
        <v>3.6150000000000002</v>
      </c>
      <c r="G32" s="60"/>
      <c r="H32" s="61">
        <f>RANK(F32,'távolugrás sorrend'!$D$3:$D$17)</f>
        <v>5</v>
      </c>
      <c r="I32" s="62" t="s">
        <v>28</v>
      </c>
    </row>
    <row r="33" spans="1:9" ht="14.25" x14ac:dyDescent="0.2">
      <c r="A33" s="20"/>
      <c r="B33" s="4" t="s">
        <v>112</v>
      </c>
      <c r="C33" s="39">
        <v>2002</v>
      </c>
      <c r="D33" s="9">
        <v>3.75</v>
      </c>
      <c r="E33" s="48"/>
      <c r="F33" s="63"/>
      <c r="G33" s="60"/>
      <c r="H33" s="64"/>
      <c r="I33" s="60"/>
    </row>
    <row r="34" spans="1:9" ht="14.25" x14ac:dyDescent="0.2">
      <c r="A34" s="20"/>
      <c r="B34" s="4" t="s">
        <v>113</v>
      </c>
      <c r="C34" s="39">
        <v>2003</v>
      </c>
      <c r="D34" s="9">
        <v>3.81</v>
      </c>
      <c r="E34" s="48"/>
      <c r="F34" s="63"/>
      <c r="G34" s="60"/>
      <c r="H34" s="64"/>
      <c r="I34" s="60"/>
    </row>
    <row r="35" spans="1:9" ht="14.25" x14ac:dyDescent="0.2">
      <c r="A35" s="20"/>
      <c r="B35" s="4" t="s">
        <v>70</v>
      </c>
      <c r="C35" s="39">
        <v>2002</v>
      </c>
      <c r="D35" s="9">
        <v>0</v>
      </c>
      <c r="E35" s="48"/>
      <c r="F35" s="63"/>
      <c r="G35" s="60"/>
      <c r="H35" s="64"/>
      <c r="I35" s="60"/>
    </row>
    <row r="36" spans="1:9" ht="14.25" x14ac:dyDescent="0.2">
      <c r="A36" s="20"/>
      <c r="B36" s="4" t="s">
        <v>71</v>
      </c>
      <c r="C36" s="39">
        <v>2003</v>
      </c>
      <c r="D36" s="9">
        <v>3.53</v>
      </c>
      <c r="E36" s="48"/>
      <c r="F36" s="63"/>
      <c r="G36" s="60"/>
      <c r="H36" s="64"/>
      <c r="I36" s="60"/>
    </row>
    <row r="37" spans="1:9" ht="14.25" x14ac:dyDescent="0.2">
      <c r="A37" s="20"/>
      <c r="B37" s="4" t="s">
        <v>114</v>
      </c>
      <c r="C37" s="39">
        <v>2003</v>
      </c>
      <c r="D37" s="9">
        <v>3.37</v>
      </c>
      <c r="E37" s="48"/>
      <c r="F37" s="63"/>
      <c r="G37" s="60"/>
      <c r="H37" s="64"/>
      <c r="I37" s="60"/>
    </row>
    <row r="38" spans="1:9" ht="14.25" x14ac:dyDescent="0.2">
      <c r="A38" s="20"/>
      <c r="B38" s="10" t="s">
        <v>51</v>
      </c>
      <c r="C38" s="8"/>
      <c r="D38" s="9"/>
      <c r="E38" s="48"/>
      <c r="F38" s="63"/>
      <c r="G38" s="60"/>
      <c r="H38" s="64"/>
      <c r="I38" s="60"/>
    </row>
    <row r="39" spans="1:9" ht="15" thickBot="1" x14ac:dyDescent="0.25">
      <c r="A39" s="20"/>
      <c r="B39" s="7"/>
      <c r="C39" s="8"/>
      <c r="D39" s="9"/>
      <c r="E39" s="48"/>
      <c r="F39" s="63"/>
      <c r="G39" s="60"/>
      <c r="H39" s="64"/>
      <c r="I39" s="60"/>
    </row>
    <row r="40" spans="1:9" ht="15.75" thickBot="1" x14ac:dyDescent="0.3">
      <c r="A40" s="17" t="s">
        <v>4</v>
      </c>
      <c r="B40" s="18" t="s">
        <v>52</v>
      </c>
      <c r="C40" s="120" t="s">
        <v>41</v>
      </c>
      <c r="D40" s="6"/>
      <c r="E40" s="52"/>
      <c r="F40" s="59">
        <f>(SUM(D41:D45)-MIN(D41:D45))/4</f>
        <v>4.7475000000000005</v>
      </c>
      <c r="G40" s="60"/>
      <c r="H40" s="61">
        <f>RANK(F40,'távolugrás sorrend'!$D$3:$D$17)</f>
        <v>1</v>
      </c>
      <c r="I40" s="62" t="s">
        <v>28</v>
      </c>
    </row>
    <row r="41" spans="1:9" ht="14.25" x14ac:dyDescent="0.2">
      <c r="A41" s="20"/>
      <c r="B41" s="4" t="s">
        <v>54</v>
      </c>
      <c r="C41" s="68">
        <v>2004</v>
      </c>
      <c r="D41" s="9">
        <v>4.82</v>
      </c>
      <c r="E41" s="48"/>
      <c r="F41" s="63"/>
      <c r="G41" s="60"/>
      <c r="H41" s="64"/>
      <c r="I41" s="60"/>
    </row>
    <row r="42" spans="1:9" ht="14.25" x14ac:dyDescent="0.2">
      <c r="A42" s="20"/>
      <c r="B42" s="4" t="s">
        <v>55</v>
      </c>
      <c r="C42" s="68">
        <v>2003</v>
      </c>
      <c r="D42" s="9">
        <v>4.67</v>
      </c>
      <c r="E42" s="48"/>
      <c r="F42" s="63"/>
      <c r="G42" s="60"/>
      <c r="H42" s="64"/>
      <c r="I42" s="60"/>
    </row>
    <row r="43" spans="1:9" ht="14.25" x14ac:dyDescent="0.2">
      <c r="A43" s="20"/>
      <c r="B43" s="4" t="s">
        <v>59</v>
      </c>
      <c r="C43" s="68">
        <v>2003</v>
      </c>
      <c r="D43" s="9">
        <v>4.47</v>
      </c>
      <c r="E43" s="48"/>
      <c r="F43" s="63"/>
      <c r="G43" s="60"/>
      <c r="H43" s="64"/>
      <c r="I43" s="60"/>
    </row>
    <row r="44" spans="1:9" ht="14.25" x14ac:dyDescent="0.2">
      <c r="A44" s="20"/>
      <c r="B44" s="4" t="s">
        <v>56</v>
      </c>
      <c r="C44" s="68">
        <v>2006</v>
      </c>
      <c r="D44" s="9">
        <v>5.0199999999999996</v>
      </c>
      <c r="E44" s="48"/>
      <c r="F44" s="63"/>
      <c r="G44" s="60"/>
      <c r="H44" s="64"/>
      <c r="I44" s="60"/>
    </row>
    <row r="45" spans="1:9" ht="14.25" x14ac:dyDescent="0.2">
      <c r="A45" s="20"/>
      <c r="B45" s="4" t="s">
        <v>100</v>
      </c>
      <c r="C45" s="68">
        <v>2005</v>
      </c>
      <c r="D45" s="9">
        <v>4.4800000000000004</v>
      </c>
      <c r="E45" s="48"/>
      <c r="F45" s="63"/>
      <c r="G45" s="60"/>
      <c r="H45" s="64"/>
      <c r="I45" s="60"/>
    </row>
    <row r="46" spans="1:9" ht="14.25" x14ac:dyDescent="0.2">
      <c r="A46" s="20"/>
      <c r="B46" s="10" t="s">
        <v>53</v>
      </c>
      <c r="C46" s="8"/>
      <c r="D46" s="9"/>
      <c r="E46" s="48"/>
      <c r="F46" s="63"/>
      <c r="G46" s="60"/>
      <c r="H46" s="64"/>
      <c r="I46" s="60"/>
    </row>
    <row r="47" spans="1:9" ht="15" thickBot="1" x14ac:dyDescent="0.25">
      <c r="A47" s="20"/>
      <c r="B47" s="10"/>
      <c r="C47" s="8"/>
      <c r="D47" s="9"/>
      <c r="E47" s="48"/>
      <c r="F47" s="63"/>
      <c r="G47" s="60"/>
      <c r="H47" s="64"/>
      <c r="I47" s="60"/>
    </row>
    <row r="48" spans="1:9" ht="15.75" thickBot="1" x14ac:dyDescent="0.3">
      <c r="A48" s="17" t="s">
        <v>5</v>
      </c>
      <c r="B48" s="18"/>
      <c r="C48" s="120"/>
      <c r="D48" s="6"/>
      <c r="E48" s="52"/>
      <c r="F48" s="59">
        <f>(SUM(D49:D53)-MIN(D49:D53))/4</f>
        <v>0</v>
      </c>
      <c r="G48" s="60"/>
      <c r="H48" s="61">
        <f>RANK(F48,'távolugrás sorrend'!$D$3:$D$17)</f>
        <v>6</v>
      </c>
      <c r="I48" s="62" t="s">
        <v>28</v>
      </c>
    </row>
    <row r="49" spans="1:9" ht="14.25" x14ac:dyDescent="0.2">
      <c r="A49" s="20"/>
      <c r="C49" s="68"/>
      <c r="D49" s="9">
        <v>0</v>
      </c>
      <c r="E49" s="48"/>
      <c r="F49" s="63"/>
      <c r="G49" s="60"/>
      <c r="H49" s="64"/>
      <c r="I49" s="60"/>
    </row>
    <row r="50" spans="1:9" ht="14.25" x14ac:dyDescent="0.2">
      <c r="A50" s="20"/>
      <c r="C50" s="68"/>
      <c r="D50" s="9">
        <v>0</v>
      </c>
      <c r="E50" s="48"/>
      <c r="F50" s="63"/>
      <c r="G50" s="60"/>
      <c r="H50" s="64"/>
      <c r="I50" s="60"/>
    </row>
    <row r="51" spans="1:9" ht="14.25" x14ac:dyDescent="0.2">
      <c r="A51" s="20"/>
      <c r="C51" s="68"/>
      <c r="D51" s="9">
        <v>0</v>
      </c>
      <c r="E51" s="48"/>
      <c r="F51" s="63"/>
      <c r="G51" s="60"/>
      <c r="H51" s="64"/>
      <c r="I51" s="60"/>
    </row>
    <row r="52" spans="1:9" ht="14.25" x14ac:dyDescent="0.2">
      <c r="A52" s="20"/>
      <c r="C52" s="68"/>
      <c r="D52" s="9">
        <v>0</v>
      </c>
      <c r="E52" s="48"/>
      <c r="F52" s="63"/>
      <c r="G52" s="60"/>
      <c r="H52" s="64"/>
      <c r="I52" s="60"/>
    </row>
    <row r="53" spans="1:9" ht="14.25" x14ac:dyDescent="0.2">
      <c r="A53" s="20"/>
      <c r="C53" s="68"/>
      <c r="D53" s="9">
        <v>0</v>
      </c>
      <c r="E53" s="48"/>
      <c r="F53" s="63"/>
      <c r="G53" s="60"/>
      <c r="H53" s="64"/>
      <c r="I53" s="60"/>
    </row>
    <row r="54" spans="1:9" ht="14.25" x14ac:dyDescent="0.2">
      <c r="A54" s="20"/>
      <c r="B54" s="10" t="s">
        <v>10</v>
      </c>
      <c r="C54" s="8"/>
      <c r="D54" s="9"/>
      <c r="E54" s="48"/>
      <c r="F54" s="63"/>
      <c r="G54" s="60"/>
      <c r="H54" s="64"/>
      <c r="I54" s="60"/>
    </row>
    <row r="55" spans="1:9" ht="15" thickBot="1" x14ac:dyDescent="0.25">
      <c r="A55" s="20"/>
      <c r="B55" s="10"/>
      <c r="C55" s="8"/>
      <c r="D55" s="9"/>
      <c r="E55" s="48"/>
      <c r="F55" s="63"/>
      <c r="G55" s="60"/>
      <c r="H55" s="64"/>
      <c r="I55" s="60"/>
    </row>
    <row r="56" spans="1:9" ht="15.75" thickBot="1" x14ac:dyDescent="0.3">
      <c r="A56" s="17" t="s">
        <v>6</v>
      </c>
      <c r="B56" s="18"/>
      <c r="C56" s="120"/>
      <c r="D56" s="6"/>
      <c r="E56" s="52"/>
      <c r="F56" s="59">
        <f>(SUM(D57:D61)-MIN(D57:D61))/4</f>
        <v>0</v>
      </c>
      <c r="G56" s="60"/>
      <c r="H56" s="61">
        <f>RANK(F56,'távolugrás sorrend'!$D$3:$D$17)</f>
        <v>6</v>
      </c>
      <c r="I56" s="62" t="s">
        <v>28</v>
      </c>
    </row>
    <row r="57" spans="1:9" ht="14.25" x14ac:dyDescent="0.2">
      <c r="A57" s="20"/>
      <c r="C57" s="68"/>
      <c r="D57" s="9">
        <v>0</v>
      </c>
      <c r="E57" s="48"/>
      <c r="F57" s="63"/>
      <c r="G57" s="60"/>
      <c r="H57" s="64"/>
      <c r="I57" s="64"/>
    </row>
    <row r="58" spans="1:9" ht="14.25" x14ac:dyDescent="0.2">
      <c r="A58" s="20"/>
      <c r="C58" s="68"/>
      <c r="D58" s="9">
        <v>0</v>
      </c>
      <c r="E58" s="48"/>
      <c r="F58" s="63"/>
      <c r="G58" s="60"/>
      <c r="H58" s="64"/>
      <c r="I58" s="60"/>
    </row>
    <row r="59" spans="1:9" ht="14.25" x14ac:dyDescent="0.2">
      <c r="A59" s="20"/>
      <c r="C59" s="68"/>
      <c r="D59" s="9">
        <v>0</v>
      </c>
      <c r="E59" s="48"/>
      <c r="F59" s="63"/>
      <c r="G59" s="60"/>
      <c r="H59" s="64"/>
      <c r="I59" s="60"/>
    </row>
    <row r="60" spans="1:9" ht="14.25" x14ac:dyDescent="0.2">
      <c r="A60" s="20"/>
      <c r="C60" s="68"/>
      <c r="D60" s="9">
        <v>0</v>
      </c>
      <c r="E60" s="48"/>
      <c r="F60" s="63"/>
      <c r="G60" s="60"/>
      <c r="H60" s="64"/>
      <c r="I60" s="60"/>
    </row>
    <row r="61" spans="1:9" ht="14.25" x14ac:dyDescent="0.2">
      <c r="A61" s="20"/>
      <c r="B61" s="7"/>
      <c r="C61" s="68"/>
      <c r="D61" s="9">
        <v>0</v>
      </c>
      <c r="E61" s="48"/>
      <c r="F61" s="63"/>
      <c r="G61" s="60"/>
      <c r="H61" s="64"/>
      <c r="I61" s="60"/>
    </row>
    <row r="62" spans="1:9" ht="14.25" x14ac:dyDescent="0.2">
      <c r="A62" s="20"/>
      <c r="B62" s="10" t="s">
        <v>10</v>
      </c>
      <c r="C62" s="8"/>
      <c r="D62" s="9"/>
      <c r="E62" s="48"/>
      <c r="F62" s="63"/>
      <c r="G62" s="60"/>
      <c r="H62" s="64"/>
      <c r="I62" s="60"/>
    </row>
    <row r="63" spans="1:9" ht="15" thickBot="1" x14ac:dyDescent="0.25">
      <c r="A63" s="20"/>
      <c r="B63" s="10"/>
      <c r="C63" s="8"/>
      <c r="D63" s="9"/>
      <c r="E63" s="48"/>
      <c r="F63" s="63"/>
      <c r="G63" s="60"/>
      <c r="H63" s="64"/>
      <c r="I63" s="60"/>
    </row>
    <row r="64" spans="1:9" ht="15.75" thickBot="1" x14ac:dyDescent="0.3">
      <c r="A64" s="17" t="s">
        <v>7</v>
      </c>
      <c r="B64" s="32"/>
      <c r="C64" s="5"/>
      <c r="D64" s="6"/>
      <c r="E64" s="52"/>
      <c r="F64" s="59">
        <f>(SUM(D65:D69)-MIN(D65:D69))/4</f>
        <v>0</v>
      </c>
      <c r="G64" s="60"/>
      <c r="H64" s="61">
        <f>RANK(F64,'távolugrás sorrend'!$D$3:$D$17)</f>
        <v>6</v>
      </c>
      <c r="I64" s="62" t="s">
        <v>28</v>
      </c>
    </row>
    <row r="65" spans="1:9" ht="14.25" x14ac:dyDescent="0.2">
      <c r="A65" s="20"/>
      <c r="B65" s="7"/>
      <c r="C65" s="38"/>
      <c r="D65" s="9">
        <v>0</v>
      </c>
      <c r="E65" s="48"/>
      <c r="F65" s="63"/>
      <c r="G65" s="60"/>
      <c r="H65" s="64"/>
      <c r="I65" s="60"/>
    </row>
    <row r="66" spans="1:9" ht="14.25" x14ac:dyDescent="0.2">
      <c r="A66" s="20"/>
      <c r="B66" s="7"/>
      <c r="C66" s="38"/>
      <c r="D66" s="9">
        <v>0</v>
      </c>
      <c r="E66" s="48"/>
      <c r="F66" s="63"/>
      <c r="G66" s="60"/>
      <c r="H66" s="64"/>
      <c r="I66" s="60"/>
    </row>
    <row r="67" spans="1:9" ht="14.25" x14ac:dyDescent="0.2">
      <c r="A67" s="20"/>
      <c r="B67" s="7"/>
      <c r="C67" s="38"/>
      <c r="D67" s="9">
        <v>0</v>
      </c>
      <c r="E67" s="48"/>
      <c r="F67" s="63"/>
      <c r="G67" s="60"/>
      <c r="H67" s="64"/>
      <c r="I67" s="60"/>
    </row>
    <row r="68" spans="1:9" ht="14.25" x14ac:dyDescent="0.2">
      <c r="A68" s="20"/>
      <c r="B68" s="7"/>
      <c r="C68" s="38"/>
      <c r="D68" s="9">
        <v>0</v>
      </c>
      <c r="E68" s="48"/>
      <c r="F68" s="63"/>
      <c r="G68" s="60"/>
      <c r="H68" s="64"/>
      <c r="I68" s="60"/>
    </row>
    <row r="69" spans="1:9" ht="14.25" x14ac:dyDescent="0.2">
      <c r="A69" s="20"/>
      <c r="B69" s="7"/>
      <c r="C69" s="38"/>
      <c r="D69" s="9">
        <v>0</v>
      </c>
      <c r="E69" s="48"/>
      <c r="F69" s="63"/>
      <c r="G69" s="60"/>
      <c r="H69" s="64"/>
      <c r="I69" s="60"/>
    </row>
    <row r="70" spans="1:9" ht="14.25" x14ac:dyDescent="0.2">
      <c r="A70" s="20"/>
      <c r="B70" s="10" t="s">
        <v>10</v>
      </c>
      <c r="C70" s="8"/>
      <c r="D70" s="9"/>
      <c r="E70" s="48"/>
      <c r="F70" s="63"/>
      <c r="G70" s="60"/>
      <c r="H70" s="64"/>
      <c r="I70" s="60"/>
    </row>
    <row r="71" spans="1:9" ht="15" thickBot="1" x14ac:dyDescent="0.25">
      <c r="A71" s="20"/>
      <c r="B71" s="10"/>
      <c r="C71" s="8"/>
      <c r="D71" s="9"/>
      <c r="E71" s="48"/>
      <c r="F71" s="63"/>
      <c r="G71" s="60"/>
      <c r="H71" s="64"/>
      <c r="I71" s="60"/>
    </row>
    <row r="72" spans="1:9" ht="15.75" thickBot="1" x14ac:dyDescent="0.3">
      <c r="A72" s="17" t="s">
        <v>18</v>
      </c>
      <c r="B72" s="32"/>
      <c r="C72" s="5"/>
      <c r="D72" s="6"/>
      <c r="E72" s="52"/>
      <c r="F72" s="59">
        <f>(SUM(D73:D77)-MIN(D73:D77))/4</f>
        <v>0</v>
      </c>
      <c r="G72" s="60"/>
      <c r="H72" s="61">
        <f>RANK(F72,'távolugrás sorrend'!$D$3:$D$17)</f>
        <v>6</v>
      </c>
      <c r="I72" s="62" t="s">
        <v>28</v>
      </c>
    </row>
    <row r="73" spans="1:9" ht="14.25" x14ac:dyDescent="0.2">
      <c r="A73" s="20"/>
      <c r="B73" s="7"/>
      <c r="C73" s="38"/>
      <c r="D73" s="9">
        <v>0</v>
      </c>
      <c r="E73" s="48"/>
      <c r="F73" s="63"/>
      <c r="G73" s="60"/>
      <c r="H73" s="64"/>
      <c r="I73" s="60"/>
    </row>
    <row r="74" spans="1:9" ht="14.25" x14ac:dyDescent="0.2">
      <c r="A74" s="20"/>
      <c r="B74" s="7"/>
      <c r="C74" s="38"/>
      <c r="D74" s="9">
        <v>0</v>
      </c>
      <c r="E74" s="48"/>
      <c r="F74" s="63"/>
      <c r="G74" s="60"/>
      <c r="H74" s="64"/>
      <c r="I74" s="60"/>
    </row>
    <row r="75" spans="1:9" ht="14.25" x14ac:dyDescent="0.2">
      <c r="A75" s="20"/>
      <c r="B75" s="7"/>
      <c r="C75" s="38"/>
      <c r="D75" s="9">
        <v>0</v>
      </c>
      <c r="E75" s="48"/>
      <c r="F75" s="63"/>
      <c r="G75" s="60"/>
      <c r="H75" s="64"/>
      <c r="I75" s="60"/>
    </row>
    <row r="76" spans="1:9" ht="14.25" x14ac:dyDescent="0.2">
      <c r="A76" s="20"/>
      <c r="B76" s="7"/>
      <c r="C76" s="38"/>
      <c r="D76" s="9">
        <v>0</v>
      </c>
      <c r="E76" s="48"/>
      <c r="F76" s="63"/>
      <c r="G76" s="60"/>
      <c r="H76" s="64"/>
      <c r="I76" s="60"/>
    </row>
    <row r="77" spans="1:9" ht="14.25" x14ac:dyDescent="0.2">
      <c r="A77" s="20"/>
      <c r="B77" s="7"/>
      <c r="C77" s="38"/>
      <c r="D77" s="9">
        <v>0</v>
      </c>
      <c r="E77" s="48"/>
      <c r="F77" s="63"/>
      <c r="G77" s="60"/>
      <c r="H77" s="64"/>
      <c r="I77" s="60"/>
    </row>
    <row r="78" spans="1:9" ht="14.25" x14ac:dyDescent="0.2">
      <c r="A78" s="20"/>
      <c r="B78" s="10" t="s">
        <v>10</v>
      </c>
      <c r="C78" s="8"/>
      <c r="D78" s="9"/>
      <c r="E78" s="48"/>
      <c r="F78" s="63"/>
      <c r="G78" s="60"/>
      <c r="H78" s="64"/>
      <c r="I78" s="60"/>
    </row>
    <row r="79" spans="1:9" ht="15" thickBot="1" x14ac:dyDescent="0.25">
      <c r="A79" s="41"/>
      <c r="B79" s="33"/>
      <c r="C79" s="34"/>
      <c r="D79" s="36"/>
      <c r="E79" s="42"/>
      <c r="F79" s="65"/>
      <c r="G79" s="66"/>
      <c r="H79" s="64"/>
      <c r="I79" s="66"/>
    </row>
    <row r="80" spans="1:9" ht="15.75" thickBot="1" x14ac:dyDescent="0.3">
      <c r="A80" s="17" t="s">
        <v>19</v>
      </c>
      <c r="B80" s="32"/>
      <c r="C80" s="5"/>
      <c r="D80" s="6"/>
      <c r="E80" s="52"/>
      <c r="F80" s="59">
        <f>(SUM(D81:D85)-MIN(D81:D85))/4</f>
        <v>0</v>
      </c>
      <c r="G80" s="60"/>
      <c r="H80" s="61">
        <f>RANK(F80,'távolugrás sorrend'!$D$3:$D$17)</f>
        <v>6</v>
      </c>
      <c r="I80" s="62" t="s">
        <v>28</v>
      </c>
    </row>
    <row r="81" spans="1:9" ht="14.25" x14ac:dyDescent="0.2">
      <c r="A81" s="20"/>
      <c r="B81" s="7"/>
      <c r="C81" s="38"/>
      <c r="D81" s="9">
        <v>0</v>
      </c>
      <c r="E81" s="48"/>
      <c r="F81" s="63"/>
      <c r="G81" s="60"/>
      <c r="H81" s="64"/>
      <c r="I81" s="60"/>
    </row>
    <row r="82" spans="1:9" ht="14.25" x14ac:dyDescent="0.2">
      <c r="A82" s="20"/>
      <c r="B82" s="7"/>
      <c r="C82" s="38"/>
      <c r="D82" s="9">
        <v>0</v>
      </c>
      <c r="E82" s="48"/>
      <c r="F82" s="63"/>
      <c r="G82" s="60"/>
      <c r="H82" s="64"/>
      <c r="I82" s="60"/>
    </row>
    <row r="83" spans="1:9" ht="14.25" x14ac:dyDescent="0.2">
      <c r="A83" s="20"/>
      <c r="B83" s="7"/>
      <c r="C83" s="38"/>
      <c r="D83" s="9">
        <v>0</v>
      </c>
      <c r="E83" s="48"/>
      <c r="F83" s="63"/>
      <c r="G83" s="60"/>
      <c r="H83" s="64"/>
      <c r="I83" s="60"/>
    </row>
    <row r="84" spans="1:9" ht="14.25" x14ac:dyDescent="0.2">
      <c r="A84" s="20"/>
      <c r="B84" s="7"/>
      <c r="C84" s="38"/>
      <c r="D84" s="9">
        <v>0</v>
      </c>
      <c r="E84" s="48"/>
      <c r="F84" s="63"/>
      <c r="G84" s="60"/>
      <c r="H84" s="64"/>
      <c r="I84" s="60"/>
    </row>
    <row r="85" spans="1:9" ht="14.25" x14ac:dyDescent="0.2">
      <c r="A85" s="20"/>
      <c r="B85" s="7"/>
      <c r="C85" s="38"/>
      <c r="D85" s="9">
        <v>0</v>
      </c>
      <c r="E85" s="48"/>
      <c r="F85" s="63"/>
      <c r="G85" s="60"/>
      <c r="H85" s="64"/>
      <c r="I85" s="60"/>
    </row>
    <row r="86" spans="1:9" ht="14.25" x14ac:dyDescent="0.2">
      <c r="A86" s="20"/>
      <c r="B86" s="10" t="s">
        <v>10</v>
      </c>
      <c r="C86" s="8"/>
      <c r="D86" s="9"/>
      <c r="E86" s="48"/>
      <c r="F86" s="63"/>
      <c r="G86" s="60"/>
      <c r="H86" s="64"/>
      <c r="I86" s="60"/>
    </row>
    <row r="87" spans="1:9" ht="15" thickBot="1" x14ac:dyDescent="0.25">
      <c r="A87" s="20"/>
      <c r="C87" s="35"/>
      <c r="D87" s="9"/>
      <c r="E87" s="48"/>
      <c r="F87" s="63"/>
      <c r="G87" s="60"/>
      <c r="H87" s="64"/>
      <c r="I87" s="60"/>
    </row>
    <row r="88" spans="1:9" ht="15.75" thickBot="1" x14ac:dyDescent="0.3">
      <c r="A88" s="17" t="s">
        <v>20</v>
      </c>
      <c r="B88" s="32"/>
      <c r="C88" s="5"/>
      <c r="D88" s="6"/>
      <c r="E88" s="52"/>
      <c r="F88" s="59">
        <f>(SUM(D89:D93)-MIN(D89:D93))/4</f>
        <v>0</v>
      </c>
      <c r="G88" s="60"/>
      <c r="H88" s="61">
        <f>RANK(F88,'távolugrás sorrend'!$D$3:$D$17)</f>
        <v>6</v>
      </c>
      <c r="I88" s="62" t="s">
        <v>28</v>
      </c>
    </row>
    <row r="89" spans="1:9" ht="14.25" x14ac:dyDescent="0.2">
      <c r="A89" s="20"/>
      <c r="B89" s="7"/>
      <c r="C89" s="38"/>
      <c r="D89" s="9">
        <v>0</v>
      </c>
      <c r="E89" s="48"/>
      <c r="F89" s="63"/>
      <c r="G89" s="60"/>
      <c r="H89" s="64"/>
      <c r="I89" s="60"/>
    </row>
    <row r="90" spans="1:9" ht="14.25" x14ac:dyDescent="0.2">
      <c r="A90" s="20"/>
      <c r="B90" s="7"/>
      <c r="C90" s="38"/>
      <c r="D90" s="9">
        <v>0</v>
      </c>
      <c r="E90" s="48"/>
      <c r="F90" s="63"/>
      <c r="G90" s="60"/>
      <c r="H90" s="64"/>
      <c r="I90" s="60"/>
    </row>
    <row r="91" spans="1:9" ht="14.25" x14ac:dyDescent="0.2">
      <c r="A91" s="20"/>
      <c r="B91" s="7"/>
      <c r="C91" s="38"/>
      <c r="D91" s="9">
        <v>0</v>
      </c>
      <c r="E91" s="48"/>
      <c r="F91" s="63"/>
      <c r="G91" s="60"/>
      <c r="H91" s="64"/>
      <c r="I91" s="60"/>
    </row>
    <row r="92" spans="1:9" ht="14.25" x14ac:dyDescent="0.2">
      <c r="A92" s="20"/>
      <c r="B92" s="7"/>
      <c r="C92" s="38"/>
      <c r="D92" s="9">
        <v>0</v>
      </c>
      <c r="E92" s="48"/>
      <c r="F92" s="63"/>
      <c r="G92" s="60"/>
      <c r="H92" s="64"/>
      <c r="I92" s="60"/>
    </row>
    <row r="93" spans="1:9" ht="14.25" x14ac:dyDescent="0.2">
      <c r="A93" s="20"/>
      <c r="B93" s="7"/>
      <c r="C93" s="38"/>
      <c r="D93" s="9">
        <v>0</v>
      </c>
      <c r="E93" s="48"/>
      <c r="F93" s="63"/>
      <c r="G93" s="60"/>
      <c r="H93" s="64"/>
      <c r="I93" s="60"/>
    </row>
    <row r="94" spans="1:9" ht="14.25" x14ac:dyDescent="0.2">
      <c r="A94" s="20"/>
      <c r="B94" s="10" t="s">
        <v>10</v>
      </c>
      <c r="C94" s="8"/>
      <c r="D94" s="9"/>
      <c r="E94" s="48"/>
      <c r="F94" s="63"/>
      <c r="G94" s="60"/>
      <c r="H94" s="64"/>
      <c r="I94" s="60"/>
    </row>
    <row r="95" spans="1:9" ht="15" thickBot="1" x14ac:dyDescent="0.25">
      <c r="A95" s="20"/>
      <c r="C95" s="35"/>
      <c r="D95" s="9"/>
      <c r="E95" s="48"/>
      <c r="F95" s="63"/>
      <c r="G95" s="60"/>
      <c r="H95" s="64"/>
      <c r="I95" s="60"/>
    </row>
    <row r="96" spans="1:9" ht="15.75" thickBot="1" x14ac:dyDescent="0.3">
      <c r="A96" s="17" t="s">
        <v>21</v>
      </c>
      <c r="B96" s="32"/>
      <c r="C96" s="5"/>
      <c r="D96" s="6"/>
      <c r="E96" s="52"/>
      <c r="F96" s="59">
        <f>(SUM(D97:D101)-MIN(D97:D101))/4</f>
        <v>0</v>
      </c>
      <c r="G96" s="60"/>
      <c r="H96" s="61">
        <f>RANK(F96,'távolugrás sorrend'!$D$3:$D$17)</f>
        <v>6</v>
      </c>
      <c r="I96" s="62" t="s">
        <v>28</v>
      </c>
    </row>
    <row r="97" spans="1:9" ht="14.25" x14ac:dyDescent="0.2">
      <c r="A97" s="20"/>
      <c r="B97" s="7"/>
      <c r="C97" s="38"/>
      <c r="D97" s="9">
        <v>0</v>
      </c>
      <c r="E97" s="48"/>
      <c r="F97" s="63"/>
      <c r="G97" s="60"/>
      <c r="H97" s="64"/>
      <c r="I97" s="60"/>
    </row>
    <row r="98" spans="1:9" ht="14.25" x14ac:dyDescent="0.2">
      <c r="A98" s="20"/>
      <c r="B98" s="7"/>
      <c r="C98" s="38"/>
      <c r="D98" s="9">
        <v>0</v>
      </c>
      <c r="E98" s="48"/>
      <c r="F98" s="63"/>
      <c r="G98" s="60"/>
      <c r="H98" s="64"/>
      <c r="I98" s="60"/>
    </row>
    <row r="99" spans="1:9" ht="14.25" x14ac:dyDescent="0.2">
      <c r="A99" s="20"/>
      <c r="B99" s="7"/>
      <c r="C99" s="38"/>
      <c r="D99" s="9">
        <v>0</v>
      </c>
      <c r="E99" s="48"/>
      <c r="F99" s="63"/>
      <c r="G99" s="60"/>
      <c r="H99" s="64"/>
      <c r="I99" s="60"/>
    </row>
    <row r="100" spans="1:9" ht="14.25" x14ac:dyDescent="0.2">
      <c r="A100" s="20"/>
      <c r="B100" s="7"/>
      <c r="C100" s="38"/>
      <c r="D100" s="9">
        <v>0</v>
      </c>
      <c r="E100" s="48"/>
      <c r="F100" s="63"/>
      <c r="G100" s="60"/>
      <c r="H100" s="64"/>
      <c r="I100" s="60"/>
    </row>
    <row r="101" spans="1:9" ht="14.25" x14ac:dyDescent="0.2">
      <c r="A101" s="20"/>
      <c r="B101" s="7"/>
      <c r="C101" s="38"/>
      <c r="D101" s="9">
        <v>0</v>
      </c>
      <c r="E101" s="48"/>
      <c r="F101" s="63"/>
      <c r="G101" s="60"/>
      <c r="H101" s="64"/>
      <c r="I101" s="60"/>
    </row>
    <row r="102" spans="1:9" ht="14.25" x14ac:dyDescent="0.2">
      <c r="A102" s="20"/>
      <c r="B102" s="10" t="s">
        <v>10</v>
      </c>
      <c r="C102" s="8"/>
      <c r="D102" s="9"/>
      <c r="E102" s="48"/>
      <c r="F102" s="63"/>
      <c r="G102" s="60"/>
      <c r="H102" s="64"/>
      <c r="I102" s="60"/>
    </row>
    <row r="103" spans="1:9" ht="15" thickBot="1" x14ac:dyDescent="0.25">
      <c r="A103" s="20"/>
      <c r="B103" s="7"/>
      <c r="C103" s="8"/>
      <c r="D103" s="9"/>
      <c r="E103" s="48"/>
      <c r="F103" s="63"/>
      <c r="G103" s="60"/>
      <c r="H103" s="64"/>
      <c r="I103" s="60"/>
    </row>
    <row r="104" spans="1:9" ht="15.75" thickBot="1" x14ac:dyDescent="0.3">
      <c r="A104" s="17" t="s">
        <v>22</v>
      </c>
      <c r="B104" s="32"/>
      <c r="C104" s="5"/>
      <c r="D104" s="6"/>
      <c r="E104" s="52"/>
      <c r="F104" s="59">
        <f>(SUM(D105:D109)-MIN(D105:D109))/4</f>
        <v>0</v>
      </c>
      <c r="G104" s="60"/>
      <c r="H104" s="61">
        <f>RANK(F104,'távolugrás sorrend'!$D$3:$D$17)</f>
        <v>6</v>
      </c>
      <c r="I104" s="62" t="s">
        <v>28</v>
      </c>
    </row>
    <row r="105" spans="1:9" ht="14.25" x14ac:dyDescent="0.2">
      <c r="A105" s="20"/>
      <c r="B105" s="7"/>
      <c r="C105" s="38"/>
      <c r="D105" s="9">
        <v>0</v>
      </c>
      <c r="E105" s="48"/>
      <c r="F105" s="63"/>
      <c r="G105" s="60"/>
      <c r="H105" s="64"/>
      <c r="I105" s="60"/>
    </row>
    <row r="106" spans="1:9" ht="14.25" x14ac:dyDescent="0.2">
      <c r="A106" s="20"/>
      <c r="B106" s="7"/>
      <c r="C106" s="38"/>
      <c r="D106" s="9">
        <v>0</v>
      </c>
      <c r="E106" s="48"/>
      <c r="F106" s="63"/>
      <c r="G106" s="60"/>
      <c r="H106" s="64"/>
      <c r="I106" s="60"/>
    </row>
    <row r="107" spans="1:9" ht="14.25" x14ac:dyDescent="0.2">
      <c r="A107" s="20"/>
      <c r="B107" s="7"/>
      <c r="C107" s="38"/>
      <c r="D107" s="9">
        <v>0</v>
      </c>
      <c r="E107" s="48"/>
      <c r="F107" s="63"/>
      <c r="G107" s="60"/>
      <c r="H107" s="64"/>
      <c r="I107" s="60"/>
    </row>
    <row r="108" spans="1:9" ht="14.25" x14ac:dyDescent="0.2">
      <c r="A108" s="20"/>
      <c r="B108" s="7"/>
      <c r="C108" s="38"/>
      <c r="D108" s="9">
        <v>0</v>
      </c>
      <c r="E108" s="48"/>
      <c r="F108" s="63"/>
      <c r="G108" s="60"/>
      <c r="H108" s="64"/>
      <c r="I108" s="60"/>
    </row>
    <row r="109" spans="1:9" ht="14.25" x14ac:dyDescent="0.2">
      <c r="A109" s="20"/>
      <c r="B109" s="7"/>
      <c r="C109" s="38"/>
      <c r="D109" s="9">
        <v>0</v>
      </c>
      <c r="E109" s="48"/>
      <c r="F109" s="63"/>
      <c r="G109" s="60"/>
      <c r="H109" s="64"/>
      <c r="I109" s="60"/>
    </row>
    <row r="110" spans="1:9" ht="14.25" x14ac:dyDescent="0.2">
      <c r="A110" s="20"/>
      <c r="B110" s="10" t="s">
        <v>10</v>
      </c>
      <c r="C110" s="8"/>
      <c r="D110" s="9"/>
      <c r="E110" s="48"/>
      <c r="F110" s="63"/>
      <c r="G110" s="60"/>
      <c r="H110" s="64"/>
      <c r="I110" s="60"/>
    </row>
    <row r="111" spans="1:9" ht="15" thickBot="1" x14ac:dyDescent="0.25">
      <c r="A111" s="20"/>
      <c r="B111" s="7"/>
      <c r="C111" s="8"/>
      <c r="D111" s="9"/>
      <c r="E111" s="48"/>
      <c r="F111" s="63"/>
      <c r="G111" s="60"/>
      <c r="H111" s="64"/>
      <c r="I111" s="60"/>
    </row>
    <row r="112" spans="1:9" ht="15.75" thickBot="1" x14ac:dyDescent="0.3">
      <c r="A112" s="17" t="s">
        <v>23</v>
      </c>
      <c r="B112" s="32"/>
      <c r="C112" s="5"/>
      <c r="D112" s="6"/>
      <c r="E112" s="52"/>
      <c r="F112" s="59">
        <f>(SUM(D113:D117)-MIN(D113:D117))/4</f>
        <v>0</v>
      </c>
      <c r="G112" s="60"/>
      <c r="H112" s="61">
        <f>RANK(F112,'távolugrás sorrend'!$D$3:$D$17)</f>
        <v>6</v>
      </c>
      <c r="I112" s="62" t="s">
        <v>28</v>
      </c>
    </row>
    <row r="113" spans="1:9" ht="14.25" x14ac:dyDescent="0.2">
      <c r="A113" s="20"/>
      <c r="B113" s="7"/>
      <c r="C113" s="38"/>
      <c r="D113" s="9">
        <v>0</v>
      </c>
      <c r="E113" s="48"/>
      <c r="F113" s="63"/>
      <c r="G113" s="60"/>
      <c r="H113" s="64"/>
      <c r="I113" s="60"/>
    </row>
    <row r="114" spans="1:9" ht="14.25" x14ac:dyDescent="0.2">
      <c r="A114" s="20"/>
      <c r="B114" s="7"/>
      <c r="C114" s="38"/>
      <c r="D114" s="9">
        <v>0</v>
      </c>
      <c r="E114" s="48"/>
      <c r="F114" s="63"/>
      <c r="G114" s="60"/>
      <c r="H114" s="64"/>
      <c r="I114" s="60"/>
    </row>
    <row r="115" spans="1:9" ht="14.25" x14ac:dyDescent="0.2">
      <c r="A115" s="20"/>
      <c r="B115" s="7"/>
      <c r="C115" s="38"/>
      <c r="D115" s="9">
        <v>0</v>
      </c>
      <c r="E115" s="48"/>
      <c r="F115" s="63"/>
      <c r="G115" s="60"/>
      <c r="H115" s="64"/>
      <c r="I115" s="60"/>
    </row>
    <row r="116" spans="1:9" ht="14.25" x14ac:dyDescent="0.2">
      <c r="A116" s="20"/>
      <c r="B116" s="7"/>
      <c r="C116" s="38"/>
      <c r="D116" s="9">
        <v>0</v>
      </c>
      <c r="E116" s="48"/>
      <c r="F116" s="63"/>
      <c r="G116" s="60"/>
      <c r="H116" s="64"/>
      <c r="I116" s="60"/>
    </row>
    <row r="117" spans="1:9" ht="14.25" x14ac:dyDescent="0.2">
      <c r="A117" s="20"/>
      <c r="B117" s="7"/>
      <c r="C117" s="38"/>
      <c r="D117" s="9">
        <v>0</v>
      </c>
      <c r="E117" s="48"/>
      <c r="F117" s="63"/>
      <c r="G117" s="60"/>
      <c r="H117" s="64"/>
      <c r="I117" s="60"/>
    </row>
    <row r="118" spans="1:9" ht="14.25" x14ac:dyDescent="0.2">
      <c r="A118" s="20"/>
      <c r="B118" s="10" t="s">
        <v>10</v>
      </c>
      <c r="C118" s="8"/>
      <c r="D118" s="9"/>
      <c r="E118" s="48"/>
      <c r="F118" s="63"/>
      <c r="G118" s="60"/>
      <c r="H118" s="64"/>
      <c r="I118" s="60"/>
    </row>
    <row r="119" spans="1:9" ht="15" thickBot="1" x14ac:dyDescent="0.25">
      <c r="A119" s="20"/>
      <c r="B119" s="7"/>
      <c r="C119" s="8"/>
      <c r="D119" s="9"/>
      <c r="E119" s="48"/>
      <c r="F119" s="63"/>
      <c r="G119" s="60"/>
      <c r="H119" s="64"/>
      <c r="I119" s="60"/>
    </row>
    <row r="120" spans="1:9" ht="15.75" thickBot="1" x14ac:dyDescent="0.3">
      <c r="A120" s="17" t="s">
        <v>24</v>
      </c>
      <c r="B120" s="32"/>
      <c r="C120" s="5"/>
      <c r="D120" s="6"/>
      <c r="E120" s="52"/>
      <c r="F120" s="59">
        <f>(SUM(D121:D125)-MIN(D121:D125))/4</f>
        <v>0</v>
      </c>
      <c r="G120" s="60"/>
      <c r="H120" s="61">
        <f>RANK(F120,'távolugrás sorrend'!$D$3:$D$17)</f>
        <v>6</v>
      </c>
      <c r="I120" s="62" t="s">
        <v>28</v>
      </c>
    </row>
    <row r="121" spans="1:9" x14ac:dyDescent="0.2">
      <c r="A121" s="20"/>
      <c r="B121" s="7"/>
      <c r="C121" s="38"/>
      <c r="D121" s="9">
        <v>0</v>
      </c>
      <c r="E121" s="48"/>
      <c r="F121" s="54"/>
      <c r="G121" s="53"/>
    </row>
    <row r="122" spans="1:9" x14ac:dyDescent="0.2">
      <c r="A122" s="20"/>
      <c r="B122" s="7"/>
      <c r="C122" s="38"/>
      <c r="D122" s="9">
        <v>0</v>
      </c>
      <c r="E122" s="48"/>
      <c r="F122" s="54"/>
      <c r="G122" s="53"/>
    </row>
    <row r="123" spans="1:9" x14ac:dyDescent="0.2">
      <c r="A123" s="20"/>
      <c r="B123" s="7"/>
      <c r="C123" s="38"/>
      <c r="D123" s="9">
        <v>0</v>
      </c>
      <c r="E123" s="48"/>
      <c r="F123" s="54"/>
      <c r="G123" s="53"/>
    </row>
    <row r="124" spans="1:9" x14ac:dyDescent="0.2">
      <c r="A124" s="20"/>
      <c r="B124" s="7"/>
      <c r="C124" s="38"/>
      <c r="D124" s="9">
        <v>0</v>
      </c>
      <c r="E124" s="48"/>
      <c r="F124" s="54"/>
      <c r="G124" s="53"/>
    </row>
    <row r="125" spans="1:9" x14ac:dyDescent="0.2">
      <c r="A125" s="20"/>
      <c r="B125" s="7"/>
      <c r="C125" s="38"/>
      <c r="D125" s="9">
        <v>0</v>
      </c>
      <c r="E125" s="48"/>
      <c r="F125" s="54"/>
      <c r="G125" s="53"/>
    </row>
    <row r="126" spans="1:9" x14ac:dyDescent="0.2">
      <c r="A126" s="20"/>
      <c r="B126" s="10" t="s">
        <v>10</v>
      </c>
      <c r="C126" s="11"/>
      <c r="D126" s="9"/>
      <c r="E126" s="48"/>
      <c r="F126" s="54"/>
      <c r="G126" s="53"/>
    </row>
    <row r="127" spans="1:9" x14ac:dyDescent="0.2">
      <c r="A127" s="20"/>
      <c r="B127" s="10"/>
      <c r="C127" s="8"/>
      <c r="D127" s="9"/>
      <c r="E127" s="48"/>
      <c r="F127" s="54"/>
      <c r="G127" s="53"/>
    </row>
    <row r="128" spans="1:9" x14ac:dyDescent="0.2">
      <c r="A128" s="20"/>
      <c r="B128" s="10"/>
      <c r="C128" s="8"/>
      <c r="D128" s="9"/>
      <c r="E128" s="48"/>
      <c r="F128" s="54"/>
      <c r="G128" s="53"/>
    </row>
    <row r="129" spans="1:7" x14ac:dyDescent="0.2">
      <c r="A129" s="20"/>
      <c r="B129" s="7"/>
      <c r="C129" s="8"/>
      <c r="D129" s="9"/>
      <c r="E129" s="48"/>
      <c r="F129" s="49"/>
      <c r="G129" s="53"/>
    </row>
    <row r="130" spans="1:7" x14ac:dyDescent="0.2">
      <c r="A130" s="20"/>
      <c r="B130" s="7"/>
      <c r="C130" s="8"/>
      <c r="D130" s="9"/>
      <c r="E130" s="48"/>
      <c r="F130" s="49"/>
      <c r="G130" s="53"/>
    </row>
    <row r="131" spans="1:7" x14ac:dyDescent="0.2">
      <c r="A131" s="20"/>
      <c r="B131" s="7"/>
      <c r="C131" s="8"/>
      <c r="D131" s="9"/>
      <c r="E131" s="48"/>
      <c r="F131" s="49"/>
      <c r="G131" s="53"/>
    </row>
    <row r="132" spans="1:7" x14ac:dyDescent="0.2">
      <c r="A132" s="20"/>
      <c r="B132" s="7"/>
      <c r="C132" s="8"/>
      <c r="D132" s="9"/>
      <c r="E132" s="48"/>
      <c r="F132" s="49"/>
      <c r="G132" s="53"/>
    </row>
    <row r="133" spans="1:7" x14ac:dyDescent="0.2">
      <c r="A133" s="20"/>
      <c r="B133" s="7"/>
      <c r="C133" s="8"/>
      <c r="D133" s="9"/>
      <c r="E133" s="48"/>
      <c r="F133" s="49"/>
      <c r="G133" s="53"/>
    </row>
    <row r="134" spans="1:7" x14ac:dyDescent="0.2">
      <c r="A134" s="20"/>
      <c r="B134" s="7"/>
      <c r="C134" s="8"/>
      <c r="D134" s="9"/>
      <c r="E134" s="48"/>
      <c r="F134" s="49"/>
      <c r="G134" s="53"/>
    </row>
    <row r="135" spans="1:7" x14ac:dyDescent="0.2">
      <c r="A135" s="20"/>
      <c r="B135" s="7"/>
      <c r="C135" s="8"/>
      <c r="D135" s="9"/>
      <c r="E135" s="48"/>
      <c r="F135" s="49"/>
      <c r="G135" s="53"/>
    </row>
    <row r="136" spans="1:7" x14ac:dyDescent="0.2">
      <c r="A136" s="20"/>
      <c r="B136" s="7"/>
      <c r="C136" s="8"/>
      <c r="D136" s="9"/>
      <c r="E136" s="48"/>
      <c r="F136" s="49"/>
      <c r="G136" s="53"/>
    </row>
    <row r="137" spans="1:7" x14ac:dyDescent="0.2">
      <c r="A137" s="20"/>
      <c r="B137" s="7"/>
      <c r="C137" s="8"/>
      <c r="D137" s="9"/>
      <c r="E137" s="48"/>
      <c r="F137" s="49"/>
      <c r="G137" s="53"/>
    </row>
    <row r="138" spans="1:7" x14ac:dyDescent="0.2">
      <c r="A138" s="20"/>
      <c r="B138" s="7"/>
      <c r="C138" s="8"/>
      <c r="D138" s="9"/>
      <c r="E138" s="48"/>
      <c r="F138" s="49"/>
      <c r="G138" s="53"/>
    </row>
    <row r="139" spans="1:7" x14ac:dyDescent="0.2">
      <c r="A139" s="20"/>
      <c r="B139" s="7"/>
      <c r="C139" s="8"/>
      <c r="D139" s="9"/>
      <c r="E139" s="48"/>
      <c r="F139" s="49"/>
      <c r="G139" s="53"/>
    </row>
    <row r="140" spans="1:7" x14ac:dyDescent="0.2">
      <c r="A140" s="20"/>
      <c r="B140" s="7"/>
      <c r="C140" s="8"/>
      <c r="D140" s="9"/>
      <c r="E140" s="48"/>
      <c r="F140" s="49"/>
      <c r="G140" s="53"/>
    </row>
    <row r="141" spans="1:7" x14ac:dyDescent="0.2">
      <c r="A141" s="20"/>
      <c r="B141" s="7"/>
      <c r="C141" s="8"/>
      <c r="D141" s="9"/>
      <c r="E141" s="48"/>
      <c r="F141" s="49"/>
      <c r="G141" s="53"/>
    </row>
    <row r="142" spans="1:7" x14ac:dyDescent="0.2">
      <c r="A142" s="20"/>
      <c r="B142" s="7"/>
      <c r="C142" s="8"/>
      <c r="D142" s="9"/>
      <c r="E142" s="48"/>
      <c r="F142" s="49"/>
      <c r="G142" s="53"/>
    </row>
    <row r="143" spans="1:7" x14ac:dyDescent="0.2">
      <c r="A143" s="20"/>
      <c r="B143" s="7"/>
      <c r="C143" s="8"/>
      <c r="D143" s="9"/>
      <c r="E143" s="48"/>
      <c r="F143" s="49"/>
      <c r="G143" s="53"/>
    </row>
    <row r="144" spans="1:7" x14ac:dyDescent="0.2">
      <c r="A144" s="20"/>
      <c r="B144" s="7"/>
      <c r="C144" s="8"/>
      <c r="D144" s="9"/>
      <c r="E144" s="48"/>
      <c r="F144" s="49"/>
      <c r="G144" s="53"/>
    </row>
    <row r="145" spans="1:7" x14ac:dyDescent="0.2">
      <c r="A145" s="20"/>
      <c r="B145" s="7"/>
      <c r="C145" s="8"/>
      <c r="D145" s="9"/>
      <c r="E145" s="48"/>
      <c r="F145" s="49"/>
      <c r="G145" s="53"/>
    </row>
    <row r="146" spans="1:7" x14ac:dyDescent="0.2">
      <c r="A146" s="20"/>
      <c r="B146" s="7"/>
      <c r="C146" s="8"/>
      <c r="D146" s="9"/>
      <c r="E146" s="48"/>
      <c r="F146" s="49"/>
      <c r="G146" s="53"/>
    </row>
    <row r="147" spans="1:7" x14ac:dyDescent="0.2">
      <c r="A147" s="20"/>
      <c r="B147" s="7"/>
      <c r="C147" s="8"/>
      <c r="D147" s="9"/>
      <c r="E147" s="48"/>
      <c r="F147" s="49"/>
      <c r="G147" s="53"/>
    </row>
    <row r="148" spans="1:7" x14ac:dyDescent="0.2">
      <c r="A148" s="20"/>
      <c r="B148" s="7"/>
      <c r="C148" s="8"/>
      <c r="D148" s="9"/>
      <c r="E148" s="48"/>
      <c r="F148" s="49"/>
      <c r="G148" s="53"/>
    </row>
    <row r="149" spans="1:7" x14ac:dyDescent="0.2">
      <c r="A149" s="20"/>
      <c r="B149" s="7"/>
      <c r="C149" s="8"/>
      <c r="D149" s="9"/>
      <c r="E149" s="48"/>
      <c r="F149" s="49"/>
      <c r="G149" s="53"/>
    </row>
    <row r="150" spans="1:7" x14ac:dyDescent="0.2">
      <c r="A150" s="20"/>
      <c r="B150" s="7"/>
      <c r="C150" s="8"/>
      <c r="D150" s="9"/>
      <c r="E150" s="48"/>
      <c r="F150" s="49"/>
      <c r="G150" s="53"/>
    </row>
    <row r="151" spans="1:7" x14ac:dyDescent="0.2">
      <c r="A151" s="20"/>
      <c r="B151" s="7"/>
      <c r="C151" s="8"/>
      <c r="D151" s="9"/>
      <c r="E151" s="48"/>
      <c r="F151" s="49"/>
      <c r="G151" s="53"/>
    </row>
    <row r="152" spans="1:7" x14ac:dyDescent="0.2">
      <c r="A152" s="20"/>
      <c r="B152" s="7"/>
      <c r="C152" s="8"/>
      <c r="D152" s="9"/>
      <c r="E152" s="48"/>
      <c r="F152" s="49"/>
      <c r="G152" s="53"/>
    </row>
    <row r="153" spans="1:7" x14ac:dyDescent="0.2">
      <c r="A153" s="20"/>
      <c r="B153" s="7"/>
      <c r="C153" s="8"/>
      <c r="D153" s="9"/>
      <c r="E153" s="48"/>
      <c r="F153" s="49"/>
      <c r="G153" s="53"/>
    </row>
    <row r="154" spans="1:7" x14ac:dyDescent="0.2">
      <c r="A154" s="20"/>
      <c r="B154" s="7"/>
      <c r="C154" s="8"/>
      <c r="D154" s="9"/>
      <c r="E154" s="48"/>
      <c r="F154" s="49"/>
      <c r="G154" s="53"/>
    </row>
    <row r="155" spans="1:7" x14ac:dyDescent="0.2">
      <c r="A155" s="20"/>
      <c r="B155" s="7"/>
      <c r="C155" s="8"/>
      <c r="D155" s="9"/>
      <c r="E155" s="48"/>
      <c r="F155" s="49"/>
      <c r="G155" s="53"/>
    </row>
    <row r="156" spans="1:7" x14ac:dyDescent="0.2">
      <c r="A156" s="20"/>
      <c r="B156" s="7"/>
      <c r="C156" s="8"/>
      <c r="D156" s="9"/>
      <c r="E156" s="48"/>
      <c r="F156" s="49"/>
      <c r="G156" s="53"/>
    </row>
    <row r="157" spans="1:7" x14ac:dyDescent="0.2">
      <c r="A157" s="20"/>
      <c r="B157" s="7"/>
      <c r="C157" s="8"/>
      <c r="D157" s="9"/>
      <c r="E157" s="48"/>
      <c r="F157" s="49"/>
      <c r="G157" s="53"/>
    </row>
    <row r="158" spans="1:7" x14ac:dyDescent="0.2">
      <c r="A158" s="20"/>
      <c r="B158" s="7"/>
      <c r="C158" s="8"/>
      <c r="D158" s="9"/>
      <c r="E158" s="48"/>
      <c r="F158" s="49"/>
      <c r="G158" s="53"/>
    </row>
    <row r="159" spans="1:7" x14ac:dyDescent="0.2">
      <c r="A159" s="20"/>
      <c r="B159" s="7"/>
      <c r="C159" s="8"/>
      <c r="D159" s="9"/>
      <c r="E159" s="48"/>
      <c r="F159" s="49"/>
      <c r="G159" s="53"/>
    </row>
    <row r="160" spans="1:7" x14ac:dyDescent="0.2">
      <c r="A160" s="20"/>
      <c r="B160" s="7"/>
      <c r="C160" s="8"/>
      <c r="D160" s="9"/>
      <c r="E160" s="48"/>
      <c r="F160" s="49"/>
      <c r="G160" s="53"/>
    </row>
    <row r="161" spans="1:7" x14ac:dyDescent="0.2">
      <c r="A161" s="20"/>
      <c r="B161" s="7"/>
      <c r="C161" s="8"/>
      <c r="D161" s="9"/>
      <c r="E161" s="48"/>
      <c r="F161" s="49"/>
      <c r="G161" s="53"/>
    </row>
    <row r="162" spans="1:7" x14ac:dyDescent="0.2">
      <c r="A162" s="20"/>
      <c r="B162" s="7"/>
      <c r="C162" s="8"/>
      <c r="D162" s="9"/>
      <c r="E162" s="48"/>
      <c r="F162" s="49"/>
      <c r="G162" s="53"/>
    </row>
    <row r="163" spans="1:7" x14ac:dyDescent="0.2">
      <c r="A163" s="20"/>
      <c r="B163" s="7"/>
      <c r="C163" s="8"/>
      <c r="D163" s="9"/>
      <c r="E163" s="48"/>
      <c r="F163" s="49"/>
      <c r="G163" s="53"/>
    </row>
    <row r="164" spans="1:7" x14ac:dyDescent="0.2">
      <c r="A164" s="20"/>
      <c r="B164" s="7"/>
      <c r="C164" s="8"/>
      <c r="D164" s="9"/>
      <c r="E164" s="48"/>
      <c r="F164" s="49"/>
      <c r="G164" s="53"/>
    </row>
  </sheetData>
  <sheetProtection algorithmName="SHA-512" hashValue="BPeWvuc3sce8ZpFDeYpAMmT+kksmIuUH0vVxmf3QlEe9j+7QeTOuQ7WcZoqhlX1+1lXN3KO/nAPv2X5h891EOw==" saltValue="ire5jHwc1FNryjsZzBWPtg==" spinCount="100000" sheet="1" objects="1" scenarios="1"/>
  <mergeCells count="3">
    <mergeCell ref="H4:I6"/>
    <mergeCell ref="A1:I1"/>
    <mergeCell ref="A2:I2"/>
  </mergeCells>
  <conditionalFormatting sqref="C9:C13 C17:C21 C25:C29 C33:C37 C65:C69 C73:C77 C81:C85 C89:C93 C97:C101 C105:C109 C113:C117 C121:C125 C41:C45 C57:C61 C49:C53">
    <cfRule type="cellIs" dxfId="5" priority="3" operator="between">
      <formula>2001</formula>
      <formula>2006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headerFooter>
    <oddHeader xml:space="preserve">&amp;C&amp;"Arial CE,Félkövér"&amp;12 2020/2021. TANÉVI ATLÉTIKA DIÁKOLIMPIA®
ÜGYESSÉGI ÉS VÁLTÓFUTÓ CSAPATBAJNOKSÁG </oddHeader>
  </headerFooter>
  <rowBreaks count="1" manualBreakCount="1">
    <brk id="63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7"/>
  <sheetViews>
    <sheetView workbookViewId="0">
      <selection activeCell="A22" sqref="A22"/>
    </sheetView>
  </sheetViews>
  <sheetFormatPr defaultRowHeight="12.75" x14ac:dyDescent="0.2"/>
  <cols>
    <col min="2" max="2" width="16.5703125" customWidth="1"/>
    <col min="3" max="3" width="47.5703125" customWidth="1"/>
    <col min="4" max="4" width="12" customWidth="1"/>
  </cols>
  <sheetData>
    <row r="1" spans="1:4" ht="31.5" customHeight="1" x14ac:dyDescent="0.2">
      <c r="A1" s="140" t="str">
        <f>'56kcs LÁNY távolugrás '!A1:G1</f>
        <v>LEÁNY V-VI. KORCSOPORT TÁVOLUGRÁS</v>
      </c>
      <c r="B1" s="140"/>
      <c r="C1" s="140"/>
      <c r="D1" s="140"/>
    </row>
    <row r="2" spans="1:4" x14ac:dyDescent="0.2">
      <c r="A2" s="1"/>
      <c r="B2" s="1" t="s">
        <v>15</v>
      </c>
      <c r="C2" s="1" t="s">
        <v>16</v>
      </c>
      <c r="D2" s="1" t="s">
        <v>17</v>
      </c>
    </row>
    <row r="3" spans="1:4" x14ac:dyDescent="0.2">
      <c r="A3" s="2" t="s">
        <v>0</v>
      </c>
      <c r="B3" s="3" t="str">
        <f>'56kcs LÁNY távolugrás '!C40</f>
        <v>Nyíregyháza</v>
      </c>
      <c r="C3" s="3" t="str">
        <f>'56kcs LÁNY távolugrás '!B40</f>
        <v>Nyíregyházi Vasvári Pál Gimn.</v>
      </c>
      <c r="D3" s="29">
        <f>'56kcs LÁNY távolugrás '!F40</f>
        <v>4.7475000000000005</v>
      </c>
    </row>
    <row r="4" spans="1:4" x14ac:dyDescent="0.2">
      <c r="A4" s="2" t="s">
        <v>1</v>
      </c>
      <c r="B4" s="3" t="str">
        <f>'56kcs LÁNY távolugrás '!C8</f>
        <v>Kisvárda</v>
      </c>
      <c r="C4" s="3" t="str">
        <f>'56kcs LÁNY távolugrás '!B8</f>
        <v>Kisvárdai Bessenyei Gy. Gimnázium és Kollégium</v>
      </c>
      <c r="D4" s="29">
        <f>'56kcs LÁNY távolugrás '!F8</f>
        <v>4.3674999999999997</v>
      </c>
    </row>
    <row r="5" spans="1:4" x14ac:dyDescent="0.2">
      <c r="A5" s="2" t="s">
        <v>2</v>
      </c>
      <c r="B5" s="3" t="str">
        <f>'56kcs LÁNY távolugrás '!C24</f>
        <v>Nyíregyháza</v>
      </c>
      <c r="C5" s="3" t="str">
        <f>'56kcs LÁNY távolugrás '!B24</f>
        <v>Nyíregyházi Krúdy Gy. Gimnázium</v>
      </c>
      <c r="D5" s="29">
        <f>'56kcs LÁNY távolugrás '!F24</f>
        <v>4.18</v>
      </c>
    </row>
    <row r="6" spans="1:4" x14ac:dyDescent="0.2">
      <c r="A6" s="2" t="s">
        <v>3</v>
      </c>
      <c r="B6" s="3" t="str">
        <f>'56kcs LÁNY távolugrás '!C16</f>
        <v>Nyíregyháza</v>
      </c>
      <c r="C6" s="3" t="str">
        <f>'56kcs LÁNY távolugrás '!B16</f>
        <v>Nyíregyházi Evangélikus Kossuth L. Gimnázium</v>
      </c>
      <c r="D6" s="29">
        <f>'56kcs LÁNY távolugrás '!F16</f>
        <v>3.8049999999999997</v>
      </c>
    </row>
    <row r="7" spans="1:4" x14ac:dyDescent="0.2">
      <c r="A7" s="2" t="s">
        <v>4</v>
      </c>
      <c r="B7" s="3" t="str">
        <f>'56kcs LÁNY távolugrás '!C32</f>
        <v>Nyíregyháza</v>
      </c>
      <c r="C7" s="3" t="str">
        <f>'56kcs LÁNY távolugrás '!B32</f>
        <v>Nyh-i SZC Wesselényi M. Technikum és Koll. "A"</v>
      </c>
      <c r="D7" s="29">
        <f>'56kcs LÁNY távolugrás '!F32</f>
        <v>3.6150000000000002</v>
      </c>
    </row>
    <row r="8" spans="1:4" x14ac:dyDescent="0.2">
      <c r="A8" s="2" t="s">
        <v>5</v>
      </c>
      <c r="B8" s="3">
        <f>'56kcs LÁNY távolugrás '!C56</f>
        <v>0</v>
      </c>
      <c r="C8" s="3">
        <f>'56kcs LÁNY távolugrás '!B56</f>
        <v>0</v>
      </c>
      <c r="D8" s="29">
        <f>'56kcs LÁNY távolugrás '!F56</f>
        <v>0</v>
      </c>
    </row>
    <row r="9" spans="1:4" x14ac:dyDescent="0.2">
      <c r="A9" s="2" t="s">
        <v>6</v>
      </c>
      <c r="B9" s="3">
        <f>'56kcs LÁNY távolugrás '!C48</f>
        <v>0</v>
      </c>
      <c r="C9" s="3">
        <f>'56kcs LÁNY távolugrás '!B48</f>
        <v>0</v>
      </c>
      <c r="D9" s="29">
        <f>'56kcs LÁNY távolugrás '!F48</f>
        <v>0</v>
      </c>
    </row>
    <row r="10" spans="1:4" x14ac:dyDescent="0.2">
      <c r="A10" s="2" t="s">
        <v>7</v>
      </c>
      <c r="B10" s="3">
        <f>'56kcs LÁNY távolugrás '!C64</f>
        <v>0</v>
      </c>
      <c r="C10" s="3">
        <f>'56kcs LÁNY távolugrás '!B64</f>
        <v>0</v>
      </c>
      <c r="D10" s="29">
        <f>'56kcs LÁNY távolugrás '!F64</f>
        <v>0</v>
      </c>
    </row>
    <row r="11" spans="1:4" x14ac:dyDescent="0.2">
      <c r="A11" s="2" t="s">
        <v>18</v>
      </c>
      <c r="B11" s="3">
        <f>'56kcs LÁNY távolugrás '!C72</f>
        <v>0</v>
      </c>
      <c r="C11" s="3">
        <f>'56kcs LÁNY távolugrás '!B72</f>
        <v>0</v>
      </c>
      <c r="D11" s="29">
        <f>'56kcs LÁNY távolugrás '!F72</f>
        <v>0</v>
      </c>
    </row>
    <row r="12" spans="1:4" x14ac:dyDescent="0.2">
      <c r="A12" s="2" t="s">
        <v>19</v>
      </c>
      <c r="B12" s="3">
        <f>'56kcs LÁNY távolugrás '!C80</f>
        <v>0</v>
      </c>
      <c r="C12" s="3">
        <f>'56kcs LÁNY távolugrás '!B80</f>
        <v>0</v>
      </c>
      <c r="D12" s="29">
        <f>'56kcs LÁNY távolugrás '!F80</f>
        <v>0</v>
      </c>
    </row>
    <row r="13" spans="1:4" x14ac:dyDescent="0.2">
      <c r="A13" s="2" t="s">
        <v>20</v>
      </c>
      <c r="B13" s="3">
        <f>'56kcs LÁNY távolugrás '!C88</f>
        <v>0</v>
      </c>
      <c r="C13" s="3">
        <f>'56kcs LÁNY távolugrás '!B88</f>
        <v>0</v>
      </c>
      <c r="D13" s="29">
        <f>'56kcs LÁNY távolugrás '!F88</f>
        <v>0</v>
      </c>
    </row>
    <row r="14" spans="1:4" x14ac:dyDescent="0.2">
      <c r="A14" s="2" t="s">
        <v>21</v>
      </c>
      <c r="B14" s="3">
        <f>'56kcs LÁNY távolugrás '!C96</f>
        <v>0</v>
      </c>
      <c r="C14" s="3">
        <f>'56kcs LÁNY távolugrás '!B96</f>
        <v>0</v>
      </c>
      <c r="D14" s="29">
        <f>'56kcs LÁNY távolugrás '!F96</f>
        <v>0</v>
      </c>
    </row>
    <row r="15" spans="1:4" x14ac:dyDescent="0.2">
      <c r="A15" s="2" t="s">
        <v>22</v>
      </c>
      <c r="B15" s="3">
        <f>'56kcs LÁNY távolugrás '!C104</f>
        <v>0</v>
      </c>
      <c r="C15" s="3">
        <f>'56kcs LÁNY távolugrás '!B104</f>
        <v>0</v>
      </c>
      <c r="D15" s="29">
        <f>'56kcs LÁNY távolugrás '!F104</f>
        <v>0</v>
      </c>
    </row>
    <row r="16" spans="1:4" x14ac:dyDescent="0.2">
      <c r="A16" s="2" t="s">
        <v>23</v>
      </c>
      <c r="B16" s="3">
        <f>'56kcs LÁNY távolugrás '!C112</f>
        <v>0</v>
      </c>
      <c r="C16" s="3">
        <f>'56kcs LÁNY távolugrás '!B112</f>
        <v>0</v>
      </c>
      <c r="D16" s="29">
        <f>'56kcs LÁNY távolugrás '!F112</f>
        <v>0</v>
      </c>
    </row>
    <row r="17" spans="1:4" x14ac:dyDescent="0.2">
      <c r="A17" s="2" t="s">
        <v>24</v>
      </c>
      <c r="B17" s="3">
        <f>'56kcs LÁNY távolugrás '!C120</f>
        <v>0</v>
      </c>
      <c r="C17" s="3">
        <f>'56kcs LÁNY távolugrás '!B120</f>
        <v>0</v>
      </c>
      <c r="D17" s="29">
        <f>'56kcs LÁNY távolugrás '!F120</f>
        <v>0</v>
      </c>
    </row>
  </sheetData>
  <sortState xmlns:xlrd2="http://schemas.microsoft.com/office/spreadsheetml/2017/richdata2" ref="B3:D8">
    <sortCondition descending="1" ref="D3:D8"/>
  </sortState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I126"/>
  <sheetViews>
    <sheetView zoomScaleNormal="100" workbookViewId="0">
      <selection activeCell="K34" sqref="K34"/>
    </sheetView>
  </sheetViews>
  <sheetFormatPr defaultRowHeight="12.75" x14ac:dyDescent="0.2"/>
  <cols>
    <col min="1" max="1" width="7" style="4" customWidth="1"/>
    <col min="2" max="2" width="44.28515625" style="4" customWidth="1"/>
    <col min="3" max="3" width="16.140625" style="4" customWidth="1"/>
    <col min="4" max="4" width="8" style="4" customWidth="1"/>
    <col min="5" max="5" width="2.42578125" style="4" customWidth="1"/>
    <col min="6" max="6" width="9.140625" style="4"/>
    <col min="7" max="7" width="2.42578125" style="4" customWidth="1"/>
    <col min="8" max="8" width="4.42578125" style="4" customWidth="1"/>
    <col min="9" max="9" width="15.85546875" style="4" customWidth="1"/>
    <col min="10" max="16384" width="9.140625" style="4"/>
  </cols>
  <sheetData>
    <row r="1" spans="1:9" ht="24.75" customHeight="1" x14ac:dyDescent="0.2">
      <c r="A1" s="134" t="s">
        <v>31</v>
      </c>
      <c r="B1" s="134"/>
      <c r="C1" s="134"/>
      <c r="D1" s="134"/>
      <c r="E1" s="134"/>
      <c r="F1" s="134"/>
      <c r="G1" s="134"/>
      <c r="H1" s="134"/>
      <c r="I1" s="134"/>
    </row>
    <row r="2" spans="1:9" ht="21" customHeight="1" x14ac:dyDescent="0.2">
      <c r="A2" s="136" t="s">
        <v>27</v>
      </c>
      <c r="B2" s="136"/>
      <c r="C2" s="136"/>
      <c r="D2" s="136"/>
      <c r="E2" s="136"/>
      <c r="F2" s="136"/>
      <c r="G2" s="136"/>
      <c r="H2" s="136"/>
      <c r="I2" s="136"/>
    </row>
    <row r="3" spans="1:9" ht="13.5" thickBot="1" x14ac:dyDescent="0.25">
      <c r="A3" s="7"/>
      <c r="B3" s="37"/>
      <c r="C3" s="37"/>
      <c r="D3" s="37"/>
      <c r="E3" s="37"/>
      <c r="F3" s="37"/>
      <c r="G3" s="37"/>
      <c r="H3" s="40"/>
      <c r="I3" s="7"/>
    </row>
    <row r="4" spans="1:9" x14ac:dyDescent="0.2">
      <c r="A4" s="41"/>
      <c r="B4" s="33"/>
      <c r="C4" s="34"/>
      <c r="D4" s="36"/>
      <c r="E4" s="42"/>
      <c r="F4" s="43"/>
      <c r="G4" s="44"/>
      <c r="H4" s="128" t="s">
        <v>14</v>
      </c>
      <c r="I4" s="129"/>
    </row>
    <row r="5" spans="1:9" x14ac:dyDescent="0.2">
      <c r="A5" s="41"/>
      <c r="B5" s="46"/>
      <c r="C5" s="47"/>
      <c r="D5" s="36"/>
      <c r="E5" s="42"/>
      <c r="F5" s="43"/>
      <c r="G5" s="44"/>
      <c r="H5" s="130"/>
      <c r="I5" s="131"/>
    </row>
    <row r="6" spans="1:9" ht="13.5" thickBot="1" x14ac:dyDescent="0.25">
      <c r="A6" s="20"/>
      <c r="B6" s="7"/>
      <c r="C6" s="8"/>
      <c r="D6" s="9"/>
      <c r="E6" s="48"/>
      <c r="F6" s="49"/>
      <c r="G6" s="7"/>
      <c r="H6" s="132"/>
      <c r="I6" s="133"/>
    </row>
    <row r="7" spans="1:9" ht="13.5" thickBot="1" x14ac:dyDescent="0.25">
      <c r="A7" s="31" t="s">
        <v>116</v>
      </c>
      <c r="B7" s="14"/>
      <c r="C7" s="15"/>
      <c r="D7" s="16"/>
      <c r="E7" s="50"/>
      <c r="F7" s="25"/>
      <c r="G7" s="51"/>
      <c r="H7" s="7"/>
      <c r="I7" s="7"/>
    </row>
    <row r="8" spans="1:9" ht="15.75" thickBot="1" x14ac:dyDescent="0.3">
      <c r="A8" s="17" t="s">
        <v>0</v>
      </c>
      <c r="B8" s="12" t="s">
        <v>48</v>
      </c>
      <c r="C8" s="5" t="s">
        <v>41</v>
      </c>
      <c r="D8" s="6"/>
      <c r="E8" s="52"/>
      <c r="F8" s="59">
        <f>(SUM(D9:D13)-MIN(D9:D13))/4</f>
        <v>6.8825000000000003</v>
      </c>
      <c r="G8" s="60"/>
      <c r="H8" s="61">
        <f>RANK(F8,'súly sorrend'!$D$3:$D$17)</f>
        <v>2</v>
      </c>
      <c r="I8" s="62" t="s">
        <v>28</v>
      </c>
    </row>
    <row r="9" spans="1:9" ht="14.25" x14ac:dyDescent="0.2">
      <c r="A9" s="20"/>
      <c r="B9" s="4" t="s">
        <v>82</v>
      </c>
      <c r="C9" s="68">
        <v>2005</v>
      </c>
      <c r="D9" s="9">
        <v>8.56</v>
      </c>
      <c r="E9" s="48"/>
      <c r="F9" s="63"/>
      <c r="G9" s="60"/>
      <c r="H9" s="64"/>
      <c r="I9" s="60"/>
    </row>
    <row r="10" spans="1:9" ht="14.25" x14ac:dyDescent="0.2">
      <c r="A10" s="20"/>
      <c r="B10" s="4" t="s">
        <v>83</v>
      </c>
      <c r="C10" s="68">
        <v>2005</v>
      </c>
      <c r="D10" s="9">
        <v>7.47</v>
      </c>
      <c r="E10" s="48"/>
      <c r="F10" s="63"/>
      <c r="G10" s="60"/>
      <c r="H10" s="64"/>
      <c r="I10" s="60"/>
    </row>
    <row r="11" spans="1:9" ht="14.25" x14ac:dyDescent="0.2">
      <c r="A11" s="20"/>
      <c r="B11" s="4" t="s">
        <v>85</v>
      </c>
      <c r="C11" s="68">
        <v>2005</v>
      </c>
      <c r="D11" s="9">
        <v>4.97</v>
      </c>
      <c r="E11" s="48"/>
      <c r="F11" s="63"/>
      <c r="G11" s="60"/>
      <c r="H11" s="64"/>
      <c r="I11" s="60"/>
    </row>
    <row r="12" spans="1:9" ht="14.25" x14ac:dyDescent="0.2">
      <c r="A12" s="20"/>
      <c r="B12" s="4" t="s">
        <v>84</v>
      </c>
      <c r="C12" s="68">
        <v>2004</v>
      </c>
      <c r="D12" s="9">
        <v>6.53</v>
      </c>
      <c r="E12" s="48"/>
      <c r="F12" s="63"/>
      <c r="G12" s="60"/>
      <c r="H12" s="64"/>
      <c r="I12" s="60"/>
    </row>
    <row r="13" spans="1:9" ht="14.25" x14ac:dyDescent="0.2">
      <c r="A13" s="20"/>
      <c r="C13" s="68"/>
      <c r="D13" s="9">
        <v>0</v>
      </c>
      <c r="E13" s="48"/>
      <c r="F13" s="63"/>
      <c r="G13" s="60"/>
      <c r="H13" s="64"/>
      <c r="I13" s="60"/>
    </row>
    <row r="14" spans="1:9" ht="14.25" x14ac:dyDescent="0.2">
      <c r="A14" s="20"/>
      <c r="B14" s="10" t="s">
        <v>47</v>
      </c>
      <c r="C14" s="8"/>
      <c r="D14" s="9"/>
      <c r="E14" s="48"/>
      <c r="F14" s="63"/>
      <c r="G14" s="60"/>
      <c r="H14" s="64"/>
      <c r="I14" s="60"/>
    </row>
    <row r="15" spans="1:9" ht="15" thickBot="1" x14ac:dyDescent="0.25">
      <c r="A15" s="20"/>
      <c r="B15" s="7"/>
      <c r="C15" s="8"/>
      <c r="D15" s="9"/>
      <c r="E15" s="48"/>
      <c r="F15" s="63"/>
      <c r="G15" s="60"/>
      <c r="H15" s="64"/>
      <c r="I15" s="60"/>
    </row>
    <row r="16" spans="1:9" ht="15.75" thickBot="1" x14ac:dyDescent="0.3">
      <c r="A16" s="17" t="s">
        <v>1</v>
      </c>
      <c r="B16" s="18" t="s">
        <v>50</v>
      </c>
      <c r="C16" s="120" t="s">
        <v>41</v>
      </c>
      <c r="D16" s="6"/>
      <c r="E16" s="52"/>
      <c r="F16" s="59">
        <f>(SUM(D17:D21)-MIN(D17:D21))/4</f>
        <v>5.3925000000000001</v>
      </c>
      <c r="G16" s="60"/>
      <c r="H16" s="61">
        <f>RANK(F16,'súly sorrend'!$D$3:$D$17)</f>
        <v>3</v>
      </c>
      <c r="I16" s="62" t="s">
        <v>28</v>
      </c>
    </row>
    <row r="17" spans="1:9" ht="14.25" x14ac:dyDescent="0.2">
      <c r="A17" s="20"/>
      <c r="B17" s="4" t="s">
        <v>86</v>
      </c>
      <c r="C17" s="68">
        <v>2005</v>
      </c>
      <c r="D17" s="9">
        <v>5.36</v>
      </c>
      <c r="E17" s="48"/>
      <c r="F17" s="63"/>
      <c r="G17" s="60"/>
      <c r="H17" s="64"/>
      <c r="I17" s="60"/>
    </row>
    <row r="18" spans="1:9" ht="14.25" x14ac:dyDescent="0.2">
      <c r="A18" s="20"/>
      <c r="B18" s="4" t="s">
        <v>87</v>
      </c>
      <c r="C18" s="68">
        <v>2004</v>
      </c>
      <c r="D18" s="9">
        <v>4.92</v>
      </c>
      <c r="E18" s="48"/>
      <c r="F18" s="63"/>
      <c r="G18" s="60"/>
      <c r="H18" s="64"/>
      <c r="I18" s="60"/>
    </row>
    <row r="19" spans="1:9" ht="14.25" x14ac:dyDescent="0.2">
      <c r="A19" s="20"/>
      <c r="B19" s="4" t="s">
        <v>88</v>
      </c>
      <c r="C19" s="68">
        <v>2003</v>
      </c>
      <c r="D19" s="9">
        <v>5.87</v>
      </c>
      <c r="E19" s="48"/>
      <c r="F19" s="63"/>
      <c r="G19" s="60"/>
      <c r="H19" s="64"/>
      <c r="I19" s="60"/>
    </row>
    <row r="20" spans="1:9" ht="14.25" x14ac:dyDescent="0.2">
      <c r="A20" s="20"/>
      <c r="B20" s="4" t="s">
        <v>89</v>
      </c>
      <c r="C20" s="68">
        <v>2004</v>
      </c>
      <c r="D20" s="9">
        <v>5.42</v>
      </c>
      <c r="E20" s="48"/>
      <c r="F20" s="63"/>
      <c r="G20" s="60"/>
      <c r="H20" s="64"/>
      <c r="I20" s="60"/>
    </row>
    <row r="21" spans="1:9" ht="14.25" x14ac:dyDescent="0.2">
      <c r="A21" s="20"/>
      <c r="B21" s="7"/>
      <c r="C21" s="38"/>
      <c r="D21" s="9">
        <v>0</v>
      </c>
      <c r="E21" s="48"/>
      <c r="F21" s="63"/>
      <c r="G21" s="60"/>
      <c r="H21" s="64"/>
      <c r="I21" s="60"/>
    </row>
    <row r="22" spans="1:9" ht="14.25" x14ac:dyDescent="0.2">
      <c r="A22" s="20"/>
      <c r="B22" s="10" t="s">
        <v>49</v>
      </c>
      <c r="C22" s="8"/>
      <c r="D22" s="9"/>
      <c r="E22" s="48"/>
      <c r="F22" s="63"/>
      <c r="G22" s="60"/>
      <c r="H22" s="64"/>
      <c r="I22" s="60"/>
    </row>
    <row r="23" spans="1:9" ht="15" thickBot="1" x14ac:dyDescent="0.25">
      <c r="A23" s="20"/>
      <c r="B23" s="7"/>
      <c r="C23" s="8"/>
      <c r="D23" s="9"/>
      <c r="E23" s="48"/>
      <c r="F23" s="63"/>
      <c r="G23" s="60"/>
      <c r="H23" s="64"/>
      <c r="I23" s="60"/>
    </row>
    <row r="24" spans="1:9" ht="15.75" thickBot="1" x14ac:dyDescent="0.3">
      <c r="A24" s="17" t="s">
        <v>2</v>
      </c>
      <c r="B24" s="18" t="s">
        <v>52</v>
      </c>
      <c r="C24" s="120" t="s">
        <v>41</v>
      </c>
      <c r="D24" s="6"/>
      <c r="E24" s="52"/>
      <c r="F24" s="59">
        <f>(SUM(D25:D29)-MIN(D25:D29))/4</f>
        <v>7.7800000000000011</v>
      </c>
      <c r="G24" s="60"/>
      <c r="H24" s="61">
        <f>RANK(F24,'súly sorrend'!$D$3:$D$17)</f>
        <v>1</v>
      </c>
      <c r="I24" s="62" t="s">
        <v>28</v>
      </c>
    </row>
    <row r="25" spans="1:9" ht="14.25" x14ac:dyDescent="0.2">
      <c r="A25" s="20"/>
      <c r="B25" s="4" t="s">
        <v>54</v>
      </c>
      <c r="C25" s="38">
        <v>2004</v>
      </c>
      <c r="D25" s="9">
        <v>7.53</v>
      </c>
      <c r="E25" s="48"/>
      <c r="F25" s="63"/>
      <c r="G25" s="60"/>
      <c r="H25" s="64"/>
      <c r="I25" s="60"/>
    </row>
    <row r="26" spans="1:9" ht="14.25" x14ac:dyDescent="0.2">
      <c r="A26" s="20"/>
      <c r="B26" s="4" t="s">
        <v>78</v>
      </c>
      <c r="C26" s="38">
        <v>2004</v>
      </c>
      <c r="D26" s="9">
        <v>6.82</v>
      </c>
      <c r="E26" s="48"/>
      <c r="F26" s="63"/>
      <c r="G26" s="60"/>
      <c r="H26" s="64"/>
      <c r="I26" s="60"/>
    </row>
    <row r="27" spans="1:9" ht="14.25" x14ac:dyDescent="0.2">
      <c r="A27" s="20"/>
      <c r="B27" s="4" t="s">
        <v>79</v>
      </c>
      <c r="C27" s="38">
        <v>2004</v>
      </c>
      <c r="D27" s="9">
        <v>6.72</v>
      </c>
      <c r="E27" s="48"/>
      <c r="F27" s="63"/>
      <c r="G27" s="60"/>
      <c r="H27" s="64"/>
      <c r="I27" s="60"/>
    </row>
    <row r="28" spans="1:9" ht="14.25" x14ac:dyDescent="0.2">
      <c r="A28" s="20"/>
      <c r="B28" s="4" t="s">
        <v>80</v>
      </c>
      <c r="C28" s="38">
        <v>2003</v>
      </c>
      <c r="D28" s="9">
        <v>7.61</v>
      </c>
      <c r="E28" s="48"/>
      <c r="F28" s="63"/>
      <c r="G28" s="60"/>
      <c r="H28" s="64"/>
      <c r="I28" s="60"/>
    </row>
    <row r="29" spans="1:9" ht="14.25" x14ac:dyDescent="0.2">
      <c r="A29" s="20"/>
      <c r="B29" s="4" t="s">
        <v>81</v>
      </c>
      <c r="C29" s="38">
        <v>2004</v>
      </c>
      <c r="D29" s="9">
        <v>9.16</v>
      </c>
      <c r="E29" s="48"/>
      <c r="F29" s="63"/>
      <c r="G29" s="60"/>
      <c r="H29" s="64"/>
      <c r="I29" s="60"/>
    </row>
    <row r="30" spans="1:9" ht="14.25" x14ac:dyDescent="0.2">
      <c r="A30" s="20"/>
      <c r="B30" s="10" t="s">
        <v>53</v>
      </c>
      <c r="C30" s="8"/>
      <c r="D30" s="9"/>
      <c r="E30" s="48"/>
      <c r="F30" s="63"/>
      <c r="G30" s="60"/>
      <c r="H30" s="64"/>
      <c r="I30" s="60"/>
    </row>
    <row r="31" spans="1:9" ht="15" thickBot="1" x14ac:dyDescent="0.25">
      <c r="A31" s="20"/>
      <c r="B31" s="7"/>
      <c r="C31" s="8"/>
      <c r="D31" s="9"/>
      <c r="E31" s="48"/>
      <c r="F31" s="63"/>
      <c r="G31" s="60"/>
      <c r="H31" s="64"/>
      <c r="I31" s="60"/>
    </row>
    <row r="32" spans="1:9" ht="15.75" thickBot="1" x14ac:dyDescent="0.3">
      <c r="A32" s="17" t="s">
        <v>3</v>
      </c>
      <c r="B32" s="18"/>
      <c r="C32" s="120"/>
      <c r="D32" s="6"/>
      <c r="E32" s="52"/>
      <c r="F32" s="59">
        <f>(SUM(D33:D37)-MIN(D33:D37))/4</f>
        <v>0</v>
      </c>
      <c r="G32" s="60"/>
      <c r="H32" s="61">
        <f>RANK(F32,'súly sorrend'!$D$3:$D$17)</f>
        <v>4</v>
      </c>
      <c r="I32" s="62" t="s">
        <v>28</v>
      </c>
    </row>
    <row r="33" spans="1:9" ht="14.25" x14ac:dyDescent="0.2">
      <c r="A33" s="20"/>
      <c r="C33" s="68"/>
      <c r="D33" s="9">
        <v>0</v>
      </c>
      <c r="E33" s="48"/>
      <c r="F33" s="63"/>
      <c r="G33" s="60"/>
      <c r="H33" s="64"/>
      <c r="I33" s="60"/>
    </row>
    <row r="34" spans="1:9" ht="14.25" x14ac:dyDescent="0.2">
      <c r="A34" s="20"/>
      <c r="C34" s="68"/>
      <c r="D34" s="9">
        <v>0</v>
      </c>
      <c r="E34" s="48"/>
      <c r="F34" s="63"/>
      <c r="G34" s="60"/>
      <c r="H34" s="64"/>
      <c r="I34" s="60"/>
    </row>
    <row r="35" spans="1:9" ht="14.25" x14ac:dyDescent="0.2">
      <c r="A35" s="20"/>
      <c r="C35" s="68"/>
      <c r="D35" s="9">
        <v>0</v>
      </c>
      <c r="E35" s="48"/>
      <c r="F35" s="63"/>
      <c r="G35" s="60"/>
      <c r="H35" s="64"/>
      <c r="I35" s="60"/>
    </row>
    <row r="36" spans="1:9" ht="14.25" x14ac:dyDescent="0.2">
      <c r="A36" s="20"/>
      <c r="C36" s="68"/>
      <c r="D36" s="9">
        <v>0</v>
      </c>
      <c r="E36" s="48"/>
      <c r="F36" s="63"/>
      <c r="G36" s="60"/>
      <c r="H36" s="64"/>
      <c r="I36" s="60"/>
    </row>
    <row r="37" spans="1:9" ht="14.25" x14ac:dyDescent="0.2">
      <c r="A37" s="20"/>
      <c r="C37" s="68"/>
      <c r="D37" s="9">
        <v>0</v>
      </c>
      <c r="E37" s="48"/>
      <c r="F37" s="63"/>
      <c r="G37" s="60"/>
      <c r="H37" s="64"/>
      <c r="I37" s="60"/>
    </row>
    <row r="38" spans="1:9" ht="14.25" x14ac:dyDescent="0.2">
      <c r="A38" s="20"/>
      <c r="B38" s="10" t="s">
        <v>10</v>
      </c>
      <c r="C38" s="8"/>
      <c r="D38" s="9"/>
      <c r="E38" s="48"/>
      <c r="F38" s="63"/>
      <c r="G38" s="60"/>
      <c r="H38" s="64"/>
      <c r="I38" s="60"/>
    </row>
    <row r="39" spans="1:9" ht="15" thickBot="1" x14ac:dyDescent="0.25">
      <c r="A39" s="20"/>
      <c r="B39" s="7"/>
      <c r="C39" s="8"/>
      <c r="D39" s="9"/>
      <c r="E39" s="48"/>
      <c r="F39" s="63"/>
      <c r="G39" s="60"/>
      <c r="H39" s="64"/>
      <c r="I39" s="60"/>
    </row>
    <row r="40" spans="1:9" ht="15.75" thickBot="1" x14ac:dyDescent="0.3">
      <c r="A40" s="17" t="s">
        <v>4</v>
      </c>
      <c r="B40" s="18"/>
      <c r="C40" s="120"/>
      <c r="D40" s="6"/>
      <c r="E40" s="52"/>
      <c r="F40" s="59">
        <f>(SUM(D41:D45)-MIN(D41:D45))/4</f>
        <v>0</v>
      </c>
      <c r="G40" s="60"/>
      <c r="H40" s="61">
        <f>RANK(F40,'súly sorrend'!$D$3:$D$17)</f>
        <v>4</v>
      </c>
      <c r="I40" s="62" t="s">
        <v>28</v>
      </c>
    </row>
    <row r="41" spans="1:9" ht="14.25" x14ac:dyDescent="0.2">
      <c r="A41" s="20"/>
      <c r="C41" s="68"/>
      <c r="D41" s="9">
        <v>0</v>
      </c>
      <c r="E41" s="48"/>
      <c r="F41" s="63"/>
      <c r="G41" s="60"/>
      <c r="H41" s="64"/>
      <c r="I41" s="60"/>
    </row>
    <row r="42" spans="1:9" ht="14.25" x14ac:dyDescent="0.2">
      <c r="A42" s="20"/>
      <c r="C42" s="68"/>
      <c r="D42" s="9">
        <v>0</v>
      </c>
      <c r="E42" s="48"/>
      <c r="F42" s="63"/>
      <c r="G42" s="60"/>
      <c r="H42" s="64"/>
      <c r="I42" s="60"/>
    </row>
    <row r="43" spans="1:9" ht="14.25" x14ac:dyDescent="0.2">
      <c r="A43" s="20"/>
      <c r="C43" s="68"/>
      <c r="D43" s="9">
        <v>0</v>
      </c>
      <c r="E43" s="48"/>
      <c r="F43" s="63"/>
      <c r="G43" s="60"/>
      <c r="H43" s="64"/>
      <c r="I43" s="60"/>
    </row>
    <row r="44" spans="1:9" ht="14.25" x14ac:dyDescent="0.2">
      <c r="A44" s="20"/>
      <c r="C44" s="68"/>
      <c r="D44" s="9">
        <v>0</v>
      </c>
      <c r="E44" s="48"/>
      <c r="F44" s="63"/>
      <c r="G44" s="60"/>
      <c r="H44" s="64"/>
      <c r="I44" s="60"/>
    </row>
    <row r="45" spans="1:9" ht="14.25" x14ac:dyDescent="0.2">
      <c r="A45" s="20"/>
      <c r="C45" s="68"/>
      <c r="D45" s="9">
        <v>0</v>
      </c>
      <c r="E45" s="48"/>
      <c r="F45" s="63"/>
      <c r="G45" s="60"/>
      <c r="H45" s="64"/>
      <c r="I45" s="60"/>
    </row>
    <row r="46" spans="1:9" ht="14.25" x14ac:dyDescent="0.2">
      <c r="A46" s="20"/>
      <c r="B46" s="10" t="s">
        <v>10</v>
      </c>
      <c r="C46" s="8"/>
      <c r="D46" s="9"/>
      <c r="E46" s="48"/>
      <c r="F46" s="63"/>
      <c r="G46" s="60"/>
      <c r="H46" s="64"/>
      <c r="I46" s="60"/>
    </row>
    <row r="47" spans="1:9" ht="15" thickBot="1" x14ac:dyDescent="0.25">
      <c r="A47" s="20"/>
      <c r="B47" s="10"/>
      <c r="C47" s="8"/>
      <c r="D47" s="9"/>
      <c r="E47" s="48"/>
      <c r="F47" s="63"/>
      <c r="G47" s="60"/>
      <c r="H47" s="64"/>
      <c r="I47" s="60"/>
    </row>
    <row r="48" spans="1:9" ht="15.75" thickBot="1" x14ac:dyDescent="0.3">
      <c r="A48" s="17" t="s">
        <v>5</v>
      </c>
      <c r="B48" s="18"/>
      <c r="C48" s="120"/>
      <c r="D48" s="6"/>
      <c r="E48" s="52"/>
      <c r="F48" s="59">
        <f>(SUM(D49:D53)-MIN(D49:D53))/4</f>
        <v>0</v>
      </c>
      <c r="G48" s="60"/>
      <c r="H48" s="61">
        <f>RANK(F48,'súly sorrend'!$D$3:$D$17)</f>
        <v>4</v>
      </c>
      <c r="I48" s="62" t="s">
        <v>28</v>
      </c>
    </row>
    <row r="49" spans="1:9" ht="14.25" x14ac:dyDescent="0.2">
      <c r="A49" s="20"/>
      <c r="B49" s="7"/>
      <c r="C49" s="38"/>
      <c r="D49" s="9">
        <v>0</v>
      </c>
      <c r="E49" s="48"/>
      <c r="F49" s="63"/>
      <c r="G49" s="60"/>
      <c r="H49" s="64"/>
      <c r="I49" s="60"/>
    </row>
    <row r="50" spans="1:9" ht="14.25" x14ac:dyDescent="0.2">
      <c r="A50" s="20"/>
      <c r="B50" s="7"/>
      <c r="C50" s="38"/>
      <c r="D50" s="9">
        <v>0</v>
      </c>
      <c r="E50" s="48"/>
      <c r="F50" s="63"/>
      <c r="G50" s="60"/>
      <c r="H50" s="64"/>
      <c r="I50" s="60"/>
    </row>
    <row r="51" spans="1:9" ht="14.25" x14ac:dyDescent="0.2">
      <c r="A51" s="20"/>
      <c r="B51" s="7"/>
      <c r="C51" s="38"/>
      <c r="D51" s="9">
        <v>0</v>
      </c>
      <c r="E51" s="48"/>
      <c r="F51" s="63"/>
      <c r="G51" s="60"/>
      <c r="H51" s="64"/>
      <c r="I51" s="60"/>
    </row>
    <row r="52" spans="1:9" ht="14.25" x14ac:dyDescent="0.2">
      <c r="A52" s="20"/>
      <c r="B52" s="7"/>
      <c r="C52" s="38"/>
      <c r="D52" s="9">
        <v>0</v>
      </c>
      <c r="E52" s="48"/>
      <c r="F52" s="63"/>
      <c r="G52" s="60"/>
      <c r="H52" s="64"/>
      <c r="I52" s="60"/>
    </row>
    <row r="53" spans="1:9" ht="14.25" x14ac:dyDescent="0.2">
      <c r="A53" s="20"/>
      <c r="B53" s="7"/>
      <c r="C53" s="38"/>
      <c r="D53" s="9">
        <v>0</v>
      </c>
      <c r="E53" s="48"/>
      <c r="F53" s="63"/>
      <c r="G53" s="60"/>
      <c r="H53" s="64"/>
      <c r="I53" s="60"/>
    </row>
    <row r="54" spans="1:9" ht="14.25" x14ac:dyDescent="0.2">
      <c r="A54" s="20"/>
      <c r="B54" s="10" t="s">
        <v>10</v>
      </c>
      <c r="C54" s="8"/>
      <c r="D54" s="9"/>
      <c r="E54" s="48"/>
      <c r="F54" s="63"/>
      <c r="G54" s="60"/>
      <c r="H54" s="64"/>
      <c r="I54" s="60"/>
    </row>
    <row r="55" spans="1:9" ht="15" thickBot="1" x14ac:dyDescent="0.25">
      <c r="A55" s="20"/>
      <c r="B55" s="10"/>
      <c r="C55" s="8"/>
      <c r="D55" s="9"/>
      <c r="E55" s="48"/>
      <c r="F55" s="63"/>
      <c r="G55" s="60"/>
      <c r="H55" s="64"/>
      <c r="I55" s="60"/>
    </row>
    <row r="56" spans="1:9" ht="15.75" thickBot="1" x14ac:dyDescent="0.3">
      <c r="A56" s="17" t="s">
        <v>6</v>
      </c>
      <c r="B56" s="32"/>
      <c r="C56" s="5"/>
      <c r="D56" s="6"/>
      <c r="E56" s="52"/>
      <c r="F56" s="59">
        <f>(SUM(D57:D61)-MIN(D57:D61))/4</f>
        <v>0</v>
      </c>
      <c r="G56" s="60"/>
      <c r="H56" s="61">
        <f>RANK(F56,'súly sorrend'!$D$3:$D$17)</f>
        <v>4</v>
      </c>
      <c r="I56" s="62" t="s">
        <v>28</v>
      </c>
    </row>
    <row r="57" spans="1:9" ht="14.25" x14ac:dyDescent="0.2">
      <c r="A57" s="20"/>
      <c r="B57" s="7"/>
      <c r="C57" s="38"/>
      <c r="D57" s="9">
        <v>0</v>
      </c>
      <c r="E57" s="48"/>
      <c r="F57" s="63"/>
      <c r="G57" s="60"/>
      <c r="H57" s="64"/>
      <c r="I57" s="64"/>
    </row>
    <row r="58" spans="1:9" ht="14.25" x14ac:dyDescent="0.2">
      <c r="A58" s="20"/>
      <c r="B58" s="7"/>
      <c r="C58" s="38"/>
      <c r="D58" s="9">
        <v>0</v>
      </c>
      <c r="E58" s="48"/>
      <c r="F58" s="63"/>
      <c r="G58" s="60"/>
      <c r="H58" s="64"/>
      <c r="I58" s="60"/>
    </row>
    <row r="59" spans="1:9" ht="14.25" x14ac:dyDescent="0.2">
      <c r="A59" s="20"/>
      <c r="B59" s="7"/>
      <c r="C59" s="38"/>
      <c r="D59" s="9">
        <v>0</v>
      </c>
      <c r="E59" s="48"/>
      <c r="F59" s="63"/>
      <c r="G59" s="60"/>
      <c r="H59" s="64"/>
      <c r="I59" s="60"/>
    </row>
    <row r="60" spans="1:9" ht="14.25" x14ac:dyDescent="0.2">
      <c r="A60" s="20"/>
      <c r="B60" s="7"/>
      <c r="C60" s="38"/>
      <c r="D60" s="9">
        <v>0</v>
      </c>
      <c r="E60" s="48"/>
      <c r="F60" s="63"/>
      <c r="G60" s="60"/>
      <c r="H60" s="64"/>
      <c r="I60" s="60"/>
    </row>
    <row r="61" spans="1:9" ht="14.25" x14ac:dyDescent="0.2">
      <c r="A61" s="20"/>
      <c r="B61" s="7"/>
      <c r="C61" s="38"/>
      <c r="D61" s="9">
        <v>0</v>
      </c>
      <c r="E61" s="48"/>
      <c r="F61" s="63"/>
      <c r="G61" s="60"/>
      <c r="H61" s="64"/>
      <c r="I61" s="60"/>
    </row>
    <row r="62" spans="1:9" ht="14.25" x14ac:dyDescent="0.2">
      <c r="A62" s="20"/>
      <c r="B62" s="10" t="s">
        <v>10</v>
      </c>
      <c r="C62" s="8"/>
      <c r="D62" s="9"/>
      <c r="E62" s="48"/>
      <c r="F62" s="63"/>
      <c r="G62" s="60"/>
      <c r="H62" s="64"/>
      <c r="I62" s="60"/>
    </row>
    <row r="63" spans="1:9" ht="15" thickBot="1" x14ac:dyDescent="0.25">
      <c r="A63" s="20"/>
      <c r="B63" s="10"/>
      <c r="C63" s="8"/>
      <c r="D63" s="9"/>
      <c r="E63" s="48"/>
      <c r="F63" s="63"/>
      <c r="G63" s="60"/>
      <c r="H63" s="64"/>
      <c r="I63" s="60"/>
    </row>
    <row r="64" spans="1:9" ht="15.75" thickBot="1" x14ac:dyDescent="0.3">
      <c r="A64" s="17" t="s">
        <v>7</v>
      </c>
      <c r="B64" s="32"/>
      <c r="C64" s="5"/>
      <c r="D64" s="6"/>
      <c r="E64" s="52"/>
      <c r="F64" s="59">
        <f>(SUM(D65:D69)-MIN(D65:D69))/4</f>
        <v>0</v>
      </c>
      <c r="G64" s="60"/>
      <c r="H64" s="61">
        <f>RANK(F64,'súly sorrend'!$D$3:$D$17)</f>
        <v>4</v>
      </c>
      <c r="I64" s="62" t="s">
        <v>28</v>
      </c>
    </row>
    <row r="65" spans="1:9" ht="14.25" x14ac:dyDescent="0.2">
      <c r="A65" s="20"/>
      <c r="B65" s="7"/>
      <c r="C65" s="38"/>
      <c r="D65" s="9">
        <v>0</v>
      </c>
      <c r="E65" s="48"/>
      <c r="F65" s="63"/>
      <c r="G65" s="60"/>
      <c r="H65" s="64"/>
      <c r="I65" s="60"/>
    </row>
    <row r="66" spans="1:9" ht="14.25" x14ac:dyDescent="0.2">
      <c r="A66" s="20"/>
      <c r="B66" s="7"/>
      <c r="C66" s="38"/>
      <c r="D66" s="9">
        <v>0</v>
      </c>
      <c r="E66" s="48"/>
      <c r="F66" s="63"/>
      <c r="G66" s="60"/>
      <c r="H66" s="64"/>
      <c r="I66" s="60"/>
    </row>
    <row r="67" spans="1:9" ht="14.25" x14ac:dyDescent="0.2">
      <c r="A67" s="20"/>
      <c r="B67" s="7"/>
      <c r="C67" s="38"/>
      <c r="D67" s="9">
        <v>0</v>
      </c>
      <c r="E67" s="48"/>
      <c r="F67" s="63"/>
      <c r="G67" s="60"/>
      <c r="H67" s="64"/>
      <c r="I67" s="60"/>
    </row>
    <row r="68" spans="1:9" ht="14.25" x14ac:dyDescent="0.2">
      <c r="A68" s="20"/>
      <c r="B68" s="7"/>
      <c r="C68" s="38"/>
      <c r="D68" s="9">
        <v>0</v>
      </c>
      <c r="E68" s="48"/>
      <c r="F68" s="63"/>
      <c r="G68" s="60"/>
      <c r="H68" s="64"/>
      <c r="I68" s="60"/>
    </row>
    <row r="69" spans="1:9" ht="14.25" x14ac:dyDescent="0.2">
      <c r="A69" s="20"/>
      <c r="B69" s="7"/>
      <c r="C69" s="38"/>
      <c r="D69" s="9">
        <v>0</v>
      </c>
      <c r="E69" s="48"/>
      <c r="F69" s="63"/>
      <c r="G69" s="60"/>
      <c r="H69" s="64"/>
      <c r="I69" s="60"/>
    </row>
    <row r="70" spans="1:9" ht="14.25" x14ac:dyDescent="0.2">
      <c r="A70" s="20"/>
      <c r="B70" s="10" t="s">
        <v>10</v>
      </c>
      <c r="C70" s="8"/>
      <c r="D70" s="9"/>
      <c r="E70" s="48"/>
      <c r="F70" s="63"/>
      <c r="G70" s="60"/>
      <c r="H70" s="64"/>
      <c r="I70" s="60"/>
    </row>
    <row r="71" spans="1:9" ht="15" thickBot="1" x14ac:dyDescent="0.25">
      <c r="A71" s="20"/>
      <c r="B71" s="10"/>
      <c r="C71" s="8"/>
      <c r="D71" s="9"/>
      <c r="E71" s="48"/>
      <c r="F71" s="63"/>
      <c r="G71" s="60"/>
      <c r="H71" s="64"/>
      <c r="I71" s="60"/>
    </row>
    <row r="72" spans="1:9" ht="15.75" thickBot="1" x14ac:dyDescent="0.3">
      <c r="A72" s="17" t="s">
        <v>18</v>
      </c>
      <c r="B72" s="32"/>
      <c r="C72" s="5"/>
      <c r="D72" s="6"/>
      <c r="E72" s="52"/>
      <c r="F72" s="59">
        <f>(SUM(D73:D77)-MIN(D73:D77))/4</f>
        <v>0</v>
      </c>
      <c r="G72" s="60"/>
      <c r="H72" s="61">
        <f>RANK(F72,'súly sorrend'!$D$3:$D$17)</f>
        <v>4</v>
      </c>
      <c r="I72" s="62" t="s">
        <v>28</v>
      </c>
    </row>
    <row r="73" spans="1:9" ht="14.25" x14ac:dyDescent="0.2">
      <c r="A73" s="20"/>
      <c r="B73" s="7"/>
      <c r="C73" s="38"/>
      <c r="D73" s="9">
        <v>0</v>
      </c>
      <c r="E73" s="48"/>
      <c r="F73" s="63"/>
      <c r="G73" s="60"/>
      <c r="H73" s="64"/>
      <c r="I73" s="60"/>
    </row>
    <row r="74" spans="1:9" ht="14.25" x14ac:dyDescent="0.2">
      <c r="A74" s="20"/>
      <c r="B74" s="7"/>
      <c r="C74" s="38"/>
      <c r="D74" s="9">
        <v>0</v>
      </c>
      <c r="E74" s="48"/>
      <c r="F74" s="63"/>
      <c r="G74" s="60"/>
      <c r="H74" s="64"/>
      <c r="I74" s="60"/>
    </row>
    <row r="75" spans="1:9" ht="14.25" x14ac:dyDescent="0.2">
      <c r="A75" s="20"/>
      <c r="B75" s="7"/>
      <c r="C75" s="38"/>
      <c r="D75" s="9">
        <v>0</v>
      </c>
      <c r="E75" s="48"/>
      <c r="F75" s="63"/>
      <c r="G75" s="60"/>
      <c r="H75" s="64"/>
      <c r="I75" s="60"/>
    </row>
    <row r="76" spans="1:9" ht="14.25" x14ac:dyDescent="0.2">
      <c r="A76" s="20"/>
      <c r="B76" s="7"/>
      <c r="C76" s="38"/>
      <c r="D76" s="9">
        <v>0</v>
      </c>
      <c r="E76" s="48"/>
      <c r="F76" s="63"/>
      <c r="G76" s="60"/>
      <c r="H76" s="64"/>
      <c r="I76" s="60"/>
    </row>
    <row r="77" spans="1:9" ht="14.25" x14ac:dyDescent="0.2">
      <c r="A77" s="20"/>
      <c r="B77" s="7"/>
      <c r="C77" s="38"/>
      <c r="D77" s="9">
        <v>0</v>
      </c>
      <c r="E77" s="48"/>
      <c r="F77" s="63"/>
      <c r="G77" s="60"/>
      <c r="H77" s="64"/>
      <c r="I77" s="60"/>
    </row>
    <row r="78" spans="1:9" ht="14.25" x14ac:dyDescent="0.2">
      <c r="A78" s="20"/>
      <c r="B78" s="10" t="s">
        <v>10</v>
      </c>
      <c r="C78" s="8"/>
      <c r="D78" s="9"/>
      <c r="E78" s="48"/>
      <c r="F78" s="63"/>
      <c r="G78" s="60"/>
      <c r="H78" s="64"/>
      <c r="I78" s="60"/>
    </row>
    <row r="79" spans="1:9" ht="15" thickBot="1" x14ac:dyDescent="0.25">
      <c r="A79" s="41"/>
      <c r="B79" s="33"/>
      <c r="C79" s="34"/>
      <c r="D79" s="36"/>
      <c r="E79" s="42"/>
      <c r="F79" s="65"/>
      <c r="G79" s="66"/>
      <c r="H79" s="64"/>
      <c r="I79" s="66"/>
    </row>
    <row r="80" spans="1:9" ht="15.75" thickBot="1" x14ac:dyDescent="0.3">
      <c r="A80" s="17" t="s">
        <v>19</v>
      </c>
      <c r="B80" s="32"/>
      <c r="C80" s="5"/>
      <c r="D80" s="6"/>
      <c r="E80" s="52"/>
      <c r="F80" s="59">
        <f>(SUM(D81:D85)-MIN(D81:D85))/4</f>
        <v>0</v>
      </c>
      <c r="G80" s="60"/>
      <c r="H80" s="61">
        <f>RANK(F80,'súly sorrend'!$D$3:$D$17)</f>
        <v>4</v>
      </c>
      <c r="I80" s="62" t="s">
        <v>28</v>
      </c>
    </row>
    <row r="81" spans="1:9" ht="14.25" x14ac:dyDescent="0.2">
      <c r="A81" s="20"/>
      <c r="B81" s="7"/>
      <c r="C81" s="38"/>
      <c r="D81" s="9">
        <v>0</v>
      </c>
      <c r="E81" s="48"/>
      <c r="F81" s="63"/>
      <c r="G81" s="60"/>
      <c r="H81" s="64"/>
      <c r="I81" s="60"/>
    </row>
    <row r="82" spans="1:9" ht="14.25" x14ac:dyDescent="0.2">
      <c r="A82" s="20"/>
      <c r="B82" s="7"/>
      <c r="C82" s="38"/>
      <c r="D82" s="9">
        <v>0</v>
      </c>
      <c r="E82" s="48"/>
      <c r="F82" s="63"/>
      <c r="G82" s="60"/>
      <c r="H82" s="64"/>
      <c r="I82" s="60"/>
    </row>
    <row r="83" spans="1:9" ht="14.25" x14ac:dyDescent="0.2">
      <c r="A83" s="20"/>
      <c r="B83" s="7"/>
      <c r="C83" s="38"/>
      <c r="D83" s="9">
        <v>0</v>
      </c>
      <c r="E83" s="48"/>
      <c r="F83" s="63"/>
      <c r="G83" s="60"/>
      <c r="H83" s="64"/>
      <c r="I83" s="60"/>
    </row>
    <row r="84" spans="1:9" ht="14.25" x14ac:dyDescent="0.2">
      <c r="A84" s="20"/>
      <c r="B84" s="7"/>
      <c r="C84" s="38"/>
      <c r="D84" s="9">
        <v>0</v>
      </c>
      <c r="E84" s="48"/>
      <c r="F84" s="63"/>
      <c r="G84" s="60"/>
      <c r="H84" s="64"/>
      <c r="I84" s="60"/>
    </row>
    <row r="85" spans="1:9" ht="14.25" x14ac:dyDescent="0.2">
      <c r="A85" s="20"/>
      <c r="B85" s="7"/>
      <c r="C85" s="38"/>
      <c r="D85" s="9">
        <v>0</v>
      </c>
      <c r="E85" s="48"/>
      <c r="F85" s="63"/>
      <c r="G85" s="60"/>
      <c r="H85" s="64"/>
      <c r="I85" s="60"/>
    </row>
    <row r="86" spans="1:9" ht="14.25" x14ac:dyDescent="0.2">
      <c r="A86" s="20"/>
      <c r="B86" s="10" t="s">
        <v>10</v>
      </c>
      <c r="C86" s="8"/>
      <c r="D86" s="9"/>
      <c r="E86" s="48"/>
      <c r="F86" s="63"/>
      <c r="G86" s="60"/>
      <c r="H86" s="64"/>
      <c r="I86" s="60"/>
    </row>
    <row r="87" spans="1:9" ht="15" thickBot="1" x14ac:dyDescent="0.25">
      <c r="A87" s="20"/>
      <c r="C87" s="35"/>
      <c r="D87" s="9"/>
      <c r="E87" s="48"/>
      <c r="F87" s="63"/>
      <c r="G87" s="60"/>
      <c r="H87" s="64"/>
      <c r="I87" s="60"/>
    </row>
    <row r="88" spans="1:9" ht="15.75" thickBot="1" x14ac:dyDescent="0.3">
      <c r="A88" s="17" t="s">
        <v>20</v>
      </c>
      <c r="B88" s="32"/>
      <c r="C88" s="5"/>
      <c r="D88" s="6"/>
      <c r="E88" s="52"/>
      <c r="F88" s="59">
        <f>(SUM(D89:D93)-MIN(D89:D93))/4</f>
        <v>0</v>
      </c>
      <c r="G88" s="60"/>
      <c r="H88" s="61">
        <f>RANK(F88,'súly sorrend'!$D$3:$D$17)</f>
        <v>4</v>
      </c>
      <c r="I88" s="62" t="s">
        <v>28</v>
      </c>
    </row>
    <row r="89" spans="1:9" ht="14.25" x14ac:dyDescent="0.2">
      <c r="A89" s="20"/>
      <c r="B89" s="7"/>
      <c r="C89" s="38"/>
      <c r="D89" s="9">
        <v>0</v>
      </c>
      <c r="E89" s="48"/>
      <c r="F89" s="63"/>
      <c r="G89" s="60"/>
      <c r="H89" s="64"/>
      <c r="I89" s="60"/>
    </row>
    <row r="90" spans="1:9" ht="14.25" x14ac:dyDescent="0.2">
      <c r="A90" s="20"/>
      <c r="B90" s="7"/>
      <c r="C90" s="38"/>
      <c r="D90" s="9">
        <v>0</v>
      </c>
      <c r="E90" s="48"/>
      <c r="F90" s="63"/>
      <c r="G90" s="60"/>
      <c r="H90" s="64"/>
      <c r="I90" s="60"/>
    </row>
    <row r="91" spans="1:9" ht="14.25" x14ac:dyDescent="0.2">
      <c r="A91" s="20"/>
      <c r="B91" s="7"/>
      <c r="C91" s="38"/>
      <c r="D91" s="9">
        <v>0</v>
      </c>
      <c r="E91" s="48"/>
      <c r="F91" s="63"/>
      <c r="G91" s="60"/>
      <c r="H91" s="64"/>
      <c r="I91" s="60"/>
    </row>
    <row r="92" spans="1:9" ht="14.25" x14ac:dyDescent="0.2">
      <c r="A92" s="20"/>
      <c r="B92" s="7"/>
      <c r="C92" s="38"/>
      <c r="D92" s="9">
        <v>0</v>
      </c>
      <c r="E92" s="48"/>
      <c r="F92" s="63"/>
      <c r="G92" s="60"/>
      <c r="H92" s="64"/>
      <c r="I92" s="60"/>
    </row>
    <row r="93" spans="1:9" ht="14.25" x14ac:dyDescent="0.2">
      <c r="A93" s="20"/>
      <c r="B93" s="7"/>
      <c r="C93" s="38"/>
      <c r="D93" s="9">
        <v>0</v>
      </c>
      <c r="E93" s="48"/>
      <c r="F93" s="63"/>
      <c r="G93" s="60"/>
      <c r="H93" s="64"/>
      <c r="I93" s="60"/>
    </row>
    <row r="94" spans="1:9" ht="14.25" x14ac:dyDescent="0.2">
      <c r="A94" s="20"/>
      <c r="B94" s="10" t="s">
        <v>10</v>
      </c>
      <c r="C94" s="8"/>
      <c r="D94" s="9"/>
      <c r="E94" s="48"/>
      <c r="F94" s="63"/>
      <c r="G94" s="60"/>
      <c r="H94" s="64"/>
      <c r="I94" s="60"/>
    </row>
    <row r="95" spans="1:9" ht="15" thickBot="1" x14ac:dyDescent="0.25">
      <c r="A95" s="20"/>
      <c r="C95" s="35"/>
      <c r="D95" s="9"/>
      <c r="E95" s="48"/>
      <c r="F95" s="63"/>
      <c r="G95" s="60"/>
      <c r="H95" s="64"/>
      <c r="I95" s="60"/>
    </row>
    <row r="96" spans="1:9" ht="15.75" thickBot="1" x14ac:dyDescent="0.3">
      <c r="A96" s="17" t="s">
        <v>21</v>
      </c>
      <c r="B96" s="32"/>
      <c r="C96" s="5"/>
      <c r="D96" s="6"/>
      <c r="E96" s="52"/>
      <c r="F96" s="59">
        <f>(SUM(D97:D101)-MIN(D97:D101))/4</f>
        <v>0</v>
      </c>
      <c r="G96" s="60"/>
      <c r="H96" s="61">
        <f>RANK(F96,'súly sorrend'!$D$3:$D$17)</f>
        <v>4</v>
      </c>
      <c r="I96" s="62" t="s">
        <v>28</v>
      </c>
    </row>
    <row r="97" spans="1:9" ht="14.25" x14ac:dyDescent="0.2">
      <c r="A97" s="20"/>
      <c r="B97" s="7"/>
      <c r="C97" s="38"/>
      <c r="D97" s="9">
        <v>0</v>
      </c>
      <c r="E97" s="48"/>
      <c r="F97" s="63"/>
      <c r="G97" s="60"/>
      <c r="H97" s="64"/>
      <c r="I97" s="60"/>
    </row>
    <row r="98" spans="1:9" ht="14.25" x14ac:dyDescent="0.2">
      <c r="A98" s="20"/>
      <c r="B98" s="7"/>
      <c r="C98" s="38"/>
      <c r="D98" s="9">
        <v>0</v>
      </c>
      <c r="E98" s="48"/>
      <c r="F98" s="63"/>
      <c r="G98" s="60"/>
      <c r="H98" s="64"/>
      <c r="I98" s="60"/>
    </row>
    <row r="99" spans="1:9" ht="14.25" x14ac:dyDescent="0.2">
      <c r="A99" s="20"/>
      <c r="B99" s="7"/>
      <c r="C99" s="38"/>
      <c r="D99" s="9">
        <v>0</v>
      </c>
      <c r="E99" s="48"/>
      <c r="F99" s="63"/>
      <c r="G99" s="60"/>
      <c r="H99" s="64"/>
      <c r="I99" s="60"/>
    </row>
    <row r="100" spans="1:9" ht="14.25" x14ac:dyDescent="0.2">
      <c r="A100" s="20"/>
      <c r="B100" s="7"/>
      <c r="C100" s="38"/>
      <c r="D100" s="9">
        <v>0</v>
      </c>
      <c r="E100" s="48"/>
      <c r="F100" s="63"/>
      <c r="G100" s="60"/>
      <c r="H100" s="64"/>
      <c r="I100" s="60"/>
    </row>
    <row r="101" spans="1:9" ht="14.25" x14ac:dyDescent="0.2">
      <c r="A101" s="20"/>
      <c r="B101" s="7"/>
      <c r="C101" s="38"/>
      <c r="D101" s="9">
        <v>0</v>
      </c>
      <c r="E101" s="48"/>
      <c r="F101" s="63"/>
      <c r="G101" s="60"/>
      <c r="H101" s="64"/>
      <c r="I101" s="60"/>
    </row>
    <row r="102" spans="1:9" ht="14.25" x14ac:dyDescent="0.2">
      <c r="A102" s="20"/>
      <c r="B102" s="10" t="s">
        <v>10</v>
      </c>
      <c r="C102" s="8"/>
      <c r="D102" s="9"/>
      <c r="E102" s="48"/>
      <c r="F102" s="63"/>
      <c r="G102" s="60"/>
      <c r="H102" s="64"/>
      <c r="I102" s="60"/>
    </row>
    <row r="103" spans="1:9" ht="15" thickBot="1" x14ac:dyDescent="0.25">
      <c r="A103" s="20"/>
      <c r="B103" s="7"/>
      <c r="C103" s="8"/>
      <c r="D103" s="9"/>
      <c r="E103" s="48"/>
      <c r="F103" s="63"/>
      <c r="G103" s="60"/>
      <c r="H103" s="64"/>
      <c r="I103" s="60"/>
    </row>
    <row r="104" spans="1:9" ht="15.75" thickBot="1" x14ac:dyDescent="0.3">
      <c r="A104" s="17" t="s">
        <v>22</v>
      </c>
      <c r="B104" s="32"/>
      <c r="C104" s="5"/>
      <c r="D104" s="6"/>
      <c r="E104" s="52"/>
      <c r="F104" s="59">
        <f>(SUM(D105:D109)-MIN(D105:D109))/4</f>
        <v>0</v>
      </c>
      <c r="G104" s="60"/>
      <c r="H104" s="61">
        <f>RANK(F104,'súly sorrend'!$D$3:$D$17)</f>
        <v>4</v>
      </c>
      <c r="I104" s="62" t="s">
        <v>28</v>
      </c>
    </row>
    <row r="105" spans="1:9" ht="14.25" x14ac:dyDescent="0.2">
      <c r="A105" s="20"/>
      <c r="B105" s="7"/>
      <c r="C105" s="38"/>
      <c r="D105" s="9">
        <v>0</v>
      </c>
      <c r="E105" s="48"/>
      <c r="F105" s="63"/>
      <c r="G105" s="60"/>
      <c r="H105" s="64"/>
      <c r="I105" s="60"/>
    </row>
    <row r="106" spans="1:9" ht="14.25" x14ac:dyDescent="0.2">
      <c r="A106" s="20"/>
      <c r="B106" s="7"/>
      <c r="C106" s="38"/>
      <c r="D106" s="9">
        <v>0</v>
      </c>
      <c r="E106" s="48"/>
      <c r="F106" s="63"/>
      <c r="G106" s="60"/>
      <c r="H106" s="64"/>
      <c r="I106" s="60"/>
    </row>
    <row r="107" spans="1:9" ht="14.25" x14ac:dyDescent="0.2">
      <c r="A107" s="20"/>
      <c r="B107" s="7"/>
      <c r="C107" s="38"/>
      <c r="D107" s="9">
        <v>0</v>
      </c>
      <c r="E107" s="48"/>
      <c r="F107" s="63"/>
      <c r="G107" s="60"/>
      <c r="H107" s="64"/>
      <c r="I107" s="60"/>
    </row>
    <row r="108" spans="1:9" ht="14.25" x14ac:dyDescent="0.2">
      <c r="A108" s="20"/>
      <c r="B108" s="7"/>
      <c r="C108" s="38"/>
      <c r="D108" s="9">
        <v>0</v>
      </c>
      <c r="E108" s="48"/>
      <c r="F108" s="63"/>
      <c r="G108" s="60"/>
      <c r="H108" s="64"/>
      <c r="I108" s="60"/>
    </row>
    <row r="109" spans="1:9" ht="14.25" x14ac:dyDescent="0.2">
      <c r="A109" s="20"/>
      <c r="B109" s="7"/>
      <c r="C109" s="38"/>
      <c r="D109" s="9">
        <v>0</v>
      </c>
      <c r="E109" s="48"/>
      <c r="F109" s="63"/>
      <c r="G109" s="60"/>
      <c r="H109" s="64"/>
      <c r="I109" s="60"/>
    </row>
    <row r="110" spans="1:9" ht="14.25" x14ac:dyDescent="0.2">
      <c r="A110" s="20"/>
      <c r="B110" s="10" t="s">
        <v>10</v>
      </c>
      <c r="C110" s="8"/>
      <c r="D110" s="9"/>
      <c r="E110" s="48"/>
      <c r="F110" s="63"/>
      <c r="G110" s="60"/>
      <c r="H110" s="64"/>
      <c r="I110" s="60"/>
    </row>
    <row r="111" spans="1:9" ht="15" thickBot="1" x14ac:dyDescent="0.25">
      <c r="A111" s="20"/>
      <c r="B111" s="7"/>
      <c r="C111" s="8"/>
      <c r="D111" s="9"/>
      <c r="E111" s="48"/>
      <c r="F111" s="63"/>
      <c r="G111" s="60"/>
      <c r="H111" s="64"/>
      <c r="I111" s="60"/>
    </row>
    <row r="112" spans="1:9" ht="15.75" thickBot="1" x14ac:dyDescent="0.3">
      <c r="A112" s="17" t="s">
        <v>23</v>
      </c>
      <c r="B112" s="32"/>
      <c r="C112" s="5"/>
      <c r="D112" s="6"/>
      <c r="E112" s="52"/>
      <c r="F112" s="59">
        <f>(SUM(D113:D117)-MIN(D113:D117))/4</f>
        <v>0</v>
      </c>
      <c r="G112" s="60"/>
      <c r="H112" s="61">
        <f>RANK(F112,'súly sorrend'!$D$3:$D$17)</f>
        <v>4</v>
      </c>
      <c r="I112" s="62" t="s">
        <v>28</v>
      </c>
    </row>
    <row r="113" spans="1:9" ht="14.25" x14ac:dyDescent="0.2">
      <c r="A113" s="20"/>
      <c r="B113" s="7"/>
      <c r="C113" s="38"/>
      <c r="D113" s="9">
        <v>0</v>
      </c>
      <c r="E113" s="48"/>
      <c r="F113" s="63"/>
      <c r="G113" s="60"/>
      <c r="H113" s="64"/>
      <c r="I113" s="60"/>
    </row>
    <row r="114" spans="1:9" ht="14.25" x14ac:dyDescent="0.2">
      <c r="A114" s="20"/>
      <c r="B114" s="7"/>
      <c r="C114" s="38"/>
      <c r="D114" s="9">
        <v>0</v>
      </c>
      <c r="E114" s="48"/>
      <c r="F114" s="63"/>
      <c r="G114" s="60"/>
      <c r="H114" s="64"/>
      <c r="I114" s="60"/>
    </row>
    <row r="115" spans="1:9" ht="14.25" x14ac:dyDescent="0.2">
      <c r="A115" s="20"/>
      <c r="B115" s="7"/>
      <c r="C115" s="38"/>
      <c r="D115" s="9">
        <v>0</v>
      </c>
      <c r="E115" s="48"/>
      <c r="F115" s="63"/>
      <c r="G115" s="60"/>
      <c r="H115" s="64"/>
      <c r="I115" s="60"/>
    </row>
    <row r="116" spans="1:9" ht="14.25" x14ac:dyDescent="0.2">
      <c r="A116" s="20"/>
      <c r="B116" s="7"/>
      <c r="C116" s="38"/>
      <c r="D116" s="9">
        <v>0</v>
      </c>
      <c r="E116" s="48"/>
      <c r="F116" s="63"/>
      <c r="G116" s="60"/>
      <c r="H116" s="64"/>
      <c r="I116" s="60"/>
    </row>
    <row r="117" spans="1:9" ht="14.25" x14ac:dyDescent="0.2">
      <c r="A117" s="20"/>
      <c r="B117" s="7"/>
      <c r="C117" s="38"/>
      <c r="D117" s="9">
        <v>0</v>
      </c>
      <c r="E117" s="48"/>
      <c r="F117" s="63"/>
      <c r="G117" s="60"/>
      <c r="H117" s="64"/>
      <c r="I117" s="60"/>
    </row>
    <row r="118" spans="1:9" ht="14.25" x14ac:dyDescent="0.2">
      <c r="A118" s="20"/>
      <c r="B118" s="10" t="s">
        <v>10</v>
      </c>
      <c r="C118" s="8"/>
      <c r="D118" s="9"/>
      <c r="E118" s="48"/>
      <c r="F118" s="63"/>
      <c r="G118" s="60"/>
      <c r="H118" s="64"/>
      <c r="I118" s="60"/>
    </row>
    <row r="119" spans="1:9" ht="15" thickBot="1" x14ac:dyDescent="0.25">
      <c r="A119" s="20"/>
      <c r="B119" s="7"/>
      <c r="C119" s="8"/>
      <c r="D119" s="9"/>
      <c r="E119" s="48"/>
      <c r="F119" s="63"/>
      <c r="G119" s="60"/>
      <c r="H119" s="64"/>
      <c r="I119" s="60"/>
    </row>
    <row r="120" spans="1:9" ht="15.75" thickBot="1" x14ac:dyDescent="0.3">
      <c r="A120" s="17" t="s">
        <v>24</v>
      </c>
      <c r="B120" s="32"/>
      <c r="C120" s="5"/>
      <c r="D120" s="6"/>
      <c r="E120" s="52"/>
      <c r="F120" s="59">
        <f>(SUM(D121:D125)-MIN(D121:D125))/4</f>
        <v>0</v>
      </c>
      <c r="G120" s="60"/>
      <c r="H120" s="61">
        <f>RANK(F120,'súly sorrend'!$D$3:$D$17)</f>
        <v>4</v>
      </c>
      <c r="I120" s="62" t="s">
        <v>28</v>
      </c>
    </row>
    <row r="121" spans="1:9" ht="14.25" x14ac:dyDescent="0.2">
      <c r="A121" s="20"/>
      <c r="B121" s="7"/>
      <c r="C121" s="38"/>
      <c r="D121" s="9">
        <v>0</v>
      </c>
      <c r="E121" s="48"/>
      <c r="F121" s="54"/>
      <c r="G121" s="53"/>
      <c r="H121" s="55"/>
      <c r="I121" s="53"/>
    </row>
    <row r="122" spans="1:9" ht="14.25" x14ac:dyDescent="0.2">
      <c r="A122" s="20"/>
      <c r="B122" s="7"/>
      <c r="C122" s="38"/>
      <c r="D122" s="9">
        <v>0</v>
      </c>
      <c r="E122" s="48"/>
      <c r="F122" s="54"/>
      <c r="G122" s="53"/>
      <c r="H122" s="55"/>
      <c r="I122" s="53"/>
    </row>
    <row r="123" spans="1:9" ht="14.25" x14ac:dyDescent="0.2">
      <c r="A123" s="20"/>
      <c r="B123" s="7"/>
      <c r="C123" s="38"/>
      <c r="D123" s="9">
        <v>0</v>
      </c>
      <c r="E123" s="48"/>
      <c r="F123" s="54"/>
      <c r="G123" s="53"/>
      <c r="H123" s="55"/>
      <c r="I123" s="53"/>
    </row>
    <row r="124" spans="1:9" ht="14.25" x14ac:dyDescent="0.2">
      <c r="A124" s="20"/>
      <c r="B124" s="7"/>
      <c r="C124" s="38"/>
      <c r="D124" s="9">
        <v>0</v>
      </c>
      <c r="E124" s="48"/>
      <c r="F124" s="54"/>
      <c r="G124" s="53"/>
      <c r="H124" s="55"/>
      <c r="I124" s="53"/>
    </row>
    <row r="125" spans="1:9" ht="14.25" x14ac:dyDescent="0.2">
      <c r="A125" s="20"/>
      <c r="B125" s="7"/>
      <c r="C125" s="38"/>
      <c r="D125" s="9">
        <v>0</v>
      </c>
      <c r="E125" s="48"/>
      <c r="F125" s="54"/>
      <c r="G125" s="53"/>
      <c r="H125" s="55"/>
      <c r="I125" s="53"/>
    </row>
    <row r="126" spans="1:9" ht="14.25" x14ac:dyDescent="0.2">
      <c r="A126" s="20"/>
      <c r="B126" s="10" t="s">
        <v>10</v>
      </c>
      <c r="C126" s="8"/>
      <c r="D126" s="9"/>
      <c r="E126" s="48"/>
      <c r="F126" s="54"/>
      <c r="G126" s="53"/>
      <c r="H126" s="55"/>
      <c r="I126" s="53"/>
    </row>
  </sheetData>
  <sheetProtection algorithmName="SHA-512" hashValue="KDc5JEQhtlC0p80qleKO5mUrEZopRzgvJwQnuTzWWBySIhxZge6n6bMIlBf3uEu0ebrw5UOnaiAl6cSjArmh+w==" saltValue="f12CQyP6rOc8zXSmPGmfGQ==" spinCount="100000" sheet="1" objects="1" scenarios="1"/>
  <mergeCells count="3">
    <mergeCell ref="H4:I6"/>
    <mergeCell ref="A1:I1"/>
    <mergeCell ref="A2:I2"/>
  </mergeCells>
  <conditionalFormatting sqref="C9:C13 C49:C53 C57:C61 C65:C69 C73:C77 C81:C85 C89:C93 C97:C101 C105:C109 C113:C117 C121:C125 C41:C45 C17:C21 C25:C29 C33:C37">
    <cfRule type="cellIs" dxfId="4" priority="2" operator="between">
      <formula>2001</formula>
      <formula>2006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 xml:space="preserve">&amp;C &amp;"Arial CE,Félkövér"&amp;12 2020/2021. TANÉVI ATLÉTIKA DIÁKOLIMPIA®
ÜGYESSÉGI ÉS VÁLTÓFUTÓ CSAPATBAJNOKSÁG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7"/>
  <sheetViews>
    <sheetView workbookViewId="0">
      <selection activeCell="A22" sqref="A22"/>
    </sheetView>
  </sheetViews>
  <sheetFormatPr defaultRowHeight="12.75" x14ac:dyDescent="0.2"/>
  <cols>
    <col min="2" max="2" width="18.42578125" customWidth="1"/>
    <col min="3" max="3" width="53" customWidth="1"/>
    <col min="4" max="4" width="11.42578125" customWidth="1"/>
  </cols>
  <sheetData>
    <row r="1" spans="1:4" ht="34.5" customHeight="1" x14ac:dyDescent="0.2">
      <c r="A1" s="140" t="str">
        <f>'56kcs LÁNY súly'!A1:G1</f>
        <v>LEÁNY V-VI. KORCSOPORT SÚLYLÖKÉS (4 KG)</v>
      </c>
      <c r="B1" s="140"/>
      <c r="C1" s="140"/>
      <c r="D1" s="140"/>
    </row>
    <row r="2" spans="1:4" x14ac:dyDescent="0.2">
      <c r="A2" s="1"/>
      <c r="B2" s="1" t="s">
        <v>15</v>
      </c>
      <c r="C2" s="1" t="s">
        <v>16</v>
      </c>
      <c r="D2" s="1" t="s">
        <v>17</v>
      </c>
    </row>
    <row r="3" spans="1:4" x14ac:dyDescent="0.2">
      <c r="A3" s="2" t="s">
        <v>0</v>
      </c>
      <c r="B3" s="3" t="str">
        <f>'56kcs LÁNY súly'!C24</f>
        <v>Nyíregyháza</v>
      </c>
      <c r="C3" s="3" t="str">
        <f>'56kcs LÁNY súly'!B24</f>
        <v>Nyíregyházi Vasvári Pál Gimn.</v>
      </c>
      <c r="D3" s="29">
        <f>'56kcs LÁNY súly'!F24</f>
        <v>7.7800000000000011</v>
      </c>
    </row>
    <row r="4" spans="1:4" x14ac:dyDescent="0.2">
      <c r="A4" s="2" t="s">
        <v>1</v>
      </c>
      <c r="B4" s="3" t="str">
        <f>'56kcs LÁNY súly'!C8</f>
        <v>Nyíregyháza</v>
      </c>
      <c r="C4" s="3" t="str">
        <f>'56kcs LÁNY súly'!B8</f>
        <v>Nyíregyházi Krúdy Gy. Gimnázium</v>
      </c>
      <c r="D4" s="29">
        <f>'56kcs LÁNY súly'!F8</f>
        <v>6.8825000000000003</v>
      </c>
    </row>
    <row r="5" spans="1:4" x14ac:dyDescent="0.2">
      <c r="A5" s="2" t="s">
        <v>2</v>
      </c>
      <c r="B5" s="3" t="str">
        <f>'56kcs LÁNY súly'!C16</f>
        <v>Nyíregyháza</v>
      </c>
      <c r="C5" s="3" t="str">
        <f>'56kcs LÁNY súly'!B16</f>
        <v>Nyh-i SZC Wesselényi M. Technikum és Koll.</v>
      </c>
      <c r="D5" s="29">
        <f>'56kcs LÁNY súly'!F16</f>
        <v>5.3925000000000001</v>
      </c>
    </row>
    <row r="6" spans="1:4" x14ac:dyDescent="0.2">
      <c r="A6" s="2" t="s">
        <v>3</v>
      </c>
      <c r="B6" s="3">
        <f>'56kcs LÁNY súly'!C32</f>
        <v>0</v>
      </c>
      <c r="C6" s="3">
        <f>'56kcs LÁNY súly'!B32</f>
        <v>0</v>
      </c>
      <c r="D6" s="29">
        <f>'56kcs LÁNY súly'!F32</f>
        <v>0</v>
      </c>
    </row>
    <row r="7" spans="1:4" x14ac:dyDescent="0.2">
      <c r="A7" s="2" t="s">
        <v>4</v>
      </c>
      <c r="B7" s="3">
        <f>'56kcs LÁNY súly'!C40</f>
        <v>0</v>
      </c>
      <c r="C7" s="3">
        <f>'56kcs LÁNY súly'!B40</f>
        <v>0</v>
      </c>
      <c r="D7" s="29">
        <f>'56kcs LÁNY súly'!F40</f>
        <v>0</v>
      </c>
    </row>
    <row r="8" spans="1:4" x14ac:dyDescent="0.2">
      <c r="A8" s="2" t="s">
        <v>5</v>
      </c>
      <c r="B8" s="3">
        <f>'56kcs LÁNY súly'!C48</f>
        <v>0</v>
      </c>
      <c r="C8" s="3">
        <f>'56kcs LÁNY súly'!B48</f>
        <v>0</v>
      </c>
      <c r="D8" s="29">
        <f>'56kcs LÁNY súly'!F48</f>
        <v>0</v>
      </c>
    </row>
    <row r="9" spans="1:4" x14ac:dyDescent="0.2">
      <c r="A9" s="2" t="s">
        <v>6</v>
      </c>
      <c r="B9" s="3">
        <f>'56kcs LÁNY súly'!C56</f>
        <v>0</v>
      </c>
      <c r="C9" s="3">
        <f>'56kcs LÁNY súly'!B56</f>
        <v>0</v>
      </c>
      <c r="D9" s="29">
        <f>'56kcs LÁNY súly'!F56</f>
        <v>0</v>
      </c>
    </row>
    <row r="10" spans="1:4" x14ac:dyDescent="0.2">
      <c r="A10" s="2" t="s">
        <v>7</v>
      </c>
      <c r="B10" s="3">
        <f>'56kcs LÁNY súly'!C64</f>
        <v>0</v>
      </c>
      <c r="C10" s="3">
        <f>'56kcs LÁNY súly'!B64</f>
        <v>0</v>
      </c>
      <c r="D10" s="29">
        <f>'56kcs LÁNY súly'!F64</f>
        <v>0</v>
      </c>
    </row>
    <row r="11" spans="1:4" x14ac:dyDescent="0.2">
      <c r="A11" s="2" t="s">
        <v>18</v>
      </c>
      <c r="B11" s="3">
        <f>'56kcs LÁNY súly'!C72</f>
        <v>0</v>
      </c>
      <c r="C11" s="3">
        <f>'56kcs LÁNY súly'!B72</f>
        <v>0</v>
      </c>
      <c r="D11" s="29">
        <f>'56kcs LÁNY súly'!F72</f>
        <v>0</v>
      </c>
    </row>
    <row r="12" spans="1:4" x14ac:dyDescent="0.2">
      <c r="A12" s="2" t="s">
        <v>19</v>
      </c>
      <c r="B12" s="3">
        <f>'56kcs LÁNY súly'!C80</f>
        <v>0</v>
      </c>
      <c r="C12" s="3">
        <f>'56kcs LÁNY súly'!B80</f>
        <v>0</v>
      </c>
      <c r="D12" s="29">
        <f>'56kcs LÁNY súly'!F80</f>
        <v>0</v>
      </c>
    </row>
    <row r="13" spans="1:4" x14ac:dyDescent="0.2">
      <c r="A13" s="2" t="s">
        <v>20</v>
      </c>
      <c r="B13" s="3">
        <f>'56kcs LÁNY súly'!C88</f>
        <v>0</v>
      </c>
      <c r="C13" s="3">
        <f>'56kcs LÁNY súly'!B88</f>
        <v>0</v>
      </c>
      <c r="D13" s="29">
        <f>'56kcs LÁNY súly'!F88</f>
        <v>0</v>
      </c>
    </row>
    <row r="14" spans="1:4" x14ac:dyDescent="0.2">
      <c r="A14" s="2" t="s">
        <v>21</v>
      </c>
      <c r="B14" s="3">
        <f>'56kcs LÁNY súly'!C96</f>
        <v>0</v>
      </c>
      <c r="C14" s="3">
        <f>'56kcs LÁNY súly'!B96</f>
        <v>0</v>
      </c>
      <c r="D14" s="29">
        <f>'56kcs LÁNY súly'!F96</f>
        <v>0</v>
      </c>
    </row>
    <row r="15" spans="1:4" x14ac:dyDescent="0.2">
      <c r="A15" s="2" t="s">
        <v>22</v>
      </c>
      <c r="B15" s="3">
        <f>'56kcs LÁNY súly'!C104</f>
        <v>0</v>
      </c>
      <c r="C15" s="3">
        <f>'56kcs LÁNY súly'!B104</f>
        <v>0</v>
      </c>
      <c r="D15" s="29">
        <f>'56kcs LÁNY súly'!F104</f>
        <v>0</v>
      </c>
    </row>
    <row r="16" spans="1:4" x14ac:dyDescent="0.2">
      <c r="A16" s="2" t="s">
        <v>23</v>
      </c>
      <c r="B16" s="3">
        <f>'56kcs LÁNY súly'!C112</f>
        <v>0</v>
      </c>
      <c r="C16" s="3">
        <f>'56kcs LÁNY súly'!B112</f>
        <v>0</v>
      </c>
      <c r="D16" s="29">
        <f>'56kcs LÁNY súly'!F112</f>
        <v>0</v>
      </c>
    </row>
    <row r="17" spans="1:4" x14ac:dyDescent="0.2">
      <c r="A17" s="2" t="s">
        <v>24</v>
      </c>
      <c r="B17" s="3">
        <f>'56kcs LÁNY súly'!C120</f>
        <v>0</v>
      </c>
      <c r="C17" s="3">
        <f>'56kcs LÁNY súly'!B120</f>
        <v>0</v>
      </c>
      <c r="D17" s="29">
        <f>'56kcs LÁNY súly'!F120</f>
        <v>0</v>
      </c>
    </row>
  </sheetData>
  <sortState xmlns:xlrd2="http://schemas.microsoft.com/office/spreadsheetml/2017/richdata2" ref="B3:D6">
    <sortCondition descending="1" ref="D3:D6"/>
  </sortState>
  <mergeCells count="1">
    <mergeCell ref="A1:D1"/>
  </mergeCells>
  <pageMargins left="0.51181102362204722" right="0.51181102362204722" top="0.74803149606299213" bottom="0.74803149606299213" header="0.31496062992125984" footer="0.31496062992125984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I300"/>
  <sheetViews>
    <sheetView zoomScaleNormal="100" workbookViewId="0">
      <selection activeCell="C26" sqref="C26"/>
    </sheetView>
  </sheetViews>
  <sheetFormatPr defaultRowHeight="12.75" x14ac:dyDescent="0.2"/>
  <cols>
    <col min="1" max="1" width="3.28515625" style="72" customWidth="1"/>
    <col min="2" max="2" width="49.42578125" style="4" customWidth="1"/>
    <col min="3" max="3" width="13" style="35" customWidth="1"/>
    <col min="4" max="4" width="8.28515625" style="4" customWidth="1"/>
    <col min="5" max="5" width="3.28515625" style="4" customWidth="1"/>
    <col min="6" max="6" width="9.140625" style="4"/>
    <col min="7" max="7" width="3.5703125" style="4" customWidth="1"/>
    <col min="8" max="8" width="3.85546875" style="4" customWidth="1"/>
    <col min="9" max="9" width="13" style="4" customWidth="1"/>
    <col min="10" max="16384" width="9.140625" style="4"/>
  </cols>
  <sheetData>
    <row r="1" spans="1:9" ht="24.75" customHeight="1" x14ac:dyDescent="0.2">
      <c r="A1" s="134" t="s">
        <v>30</v>
      </c>
      <c r="B1" s="135"/>
      <c r="C1" s="135"/>
      <c r="D1" s="135"/>
      <c r="E1" s="135"/>
      <c r="F1" s="135"/>
      <c r="G1" s="135"/>
      <c r="H1" s="135"/>
      <c r="I1" s="135"/>
    </row>
    <row r="2" spans="1:9" ht="22.5" customHeight="1" x14ac:dyDescent="0.2">
      <c r="A2" s="136" t="s">
        <v>27</v>
      </c>
      <c r="B2" s="136"/>
      <c r="C2" s="136"/>
      <c r="D2" s="136"/>
      <c r="E2" s="136"/>
      <c r="F2" s="136"/>
      <c r="G2" s="136"/>
      <c r="H2" s="136"/>
      <c r="I2" s="136"/>
    </row>
    <row r="3" spans="1:9" ht="10.5" customHeight="1" thickBot="1" x14ac:dyDescent="0.25">
      <c r="A3" s="70"/>
      <c r="B3" s="37"/>
      <c r="C3" s="37"/>
      <c r="D3" s="37"/>
      <c r="E3" s="37"/>
      <c r="F3" s="37"/>
      <c r="G3" s="37"/>
      <c r="H3" s="40"/>
      <c r="I3" s="7"/>
    </row>
    <row r="4" spans="1:9" ht="12.75" customHeight="1" x14ac:dyDescent="0.2">
      <c r="A4" s="71"/>
      <c r="B4" s="33"/>
      <c r="C4" s="34"/>
      <c r="D4" s="36"/>
      <c r="E4" s="42"/>
      <c r="F4" s="43"/>
      <c r="H4" s="128" t="s">
        <v>14</v>
      </c>
      <c r="I4" s="129"/>
    </row>
    <row r="5" spans="1:9" ht="12.75" customHeight="1" x14ac:dyDescent="0.2">
      <c r="A5" s="71"/>
      <c r="B5" s="46"/>
      <c r="C5" s="47"/>
      <c r="D5" s="36"/>
      <c r="E5" s="42"/>
      <c r="F5" s="43"/>
      <c r="H5" s="130"/>
      <c r="I5" s="131"/>
    </row>
    <row r="6" spans="1:9" ht="13.5" thickBot="1" x14ac:dyDescent="0.25">
      <c r="H6" s="132"/>
      <c r="I6" s="133"/>
    </row>
    <row r="7" spans="1:9" ht="13.5" thickBot="1" x14ac:dyDescent="0.25">
      <c r="A7" s="73" t="s">
        <v>124</v>
      </c>
      <c r="H7" s="7"/>
      <c r="I7" s="7"/>
    </row>
    <row r="8" spans="1:9" ht="15.75" thickBot="1" x14ac:dyDescent="0.3">
      <c r="A8" s="74" t="s">
        <v>0</v>
      </c>
      <c r="B8" s="12" t="s">
        <v>142</v>
      </c>
      <c r="C8" s="5" t="s">
        <v>41</v>
      </c>
      <c r="D8" s="6"/>
      <c r="E8" s="52"/>
      <c r="F8" s="59">
        <f>(SUM(D9:D13)-MIN(D9:D13))/4</f>
        <v>17.45</v>
      </c>
      <c r="G8" s="76"/>
      <c r="H8" s="61">
        <f>RANK(F8,'diszkosz sorrend'!$D$3:$D$17)</f>
        <v>2</v>
      </c>
      <c r="I8" s="62" t="s">
        <v>28</v>
      </c>
    </row>
    <row r="9" spans="1:9" ht="14.25" x14ac:dyDescent="0.2">
      <c r="A9" s="75"/>
      <c r="B9" s="4" t="s">
        <v>119</v>
      </c>
      <c r="C9" s="39">
        <v>2001</v>
      </c>
      <c r="D9" s="9">
        <v>15.76</v>
      </c>
      <c r="E9" s="48"/>
      <c r="F9" s="63"/>
      <c r="G9" s="76"/>
      <c r="H9" s="64"/>
      <c r="I9" s="60"/>
    </row>
    <row r="10" spans="1:9" ht="14.25" x14ac:dyDescent="0.2">
      <c r="A10" s="75"/>
      <c r="B10" s="4" t="s">
        <v>120</v>
      </c>
      <c r="C10" s="39">
        <v>2005</v>
      </c>
      <c r="D10" s="9">
        <v>16.440000000000001</v>
      </c>
      <c r="E10" s="48"/>
      <c r="F10" s="63"/>
      <c r="G10" s="76"/>
      <c r="H10" s="64"/>
      <c r="I10" s="60"/>
    </row>
    <row r="11" spans="1:9" ht="14.25" x14ac:dyDescent="0.2">
      <c r="A11" s="75"/>
      <c r="B11" s="4" t="s">
        <v>121</v>
      </c>
      <c r="C11" s="39">
        <v>2004</v>
      </c>
      <c r="D11" s="9">
        <v>17.329999999999998</v>
      </c>
      <c r="E11" s="48"/>
      <c r="F11" s="63"/>
      <c r="G11" s="76"/>
      <c r="H11" s="64"/>
      <c r="I11" s="60"/>
    </row>
    <row r="12" spans="1:9" ht="14.25" x14ac:dyDescent="0.2">
      <c r="A12" s="75"/>
      <c r="B12" s="4" t="s">
        <v>122</v>
      </c>
      <c r="C12" s="39">
        <v>2002</v>
      </c>
      <c r="D12" s="9">
        <v>20.27</v>
      </c>
      <c r="E12" s="48"/>
      <c r="F12" s="63"/>
      <c r="G12" s="76"/>
      <c r="H12" s="64"/>
      <c r="I12" s="60"/>
    </row>
    <row r="13" spans="1:9" ht="14.25" x14ac:dyDescent="0.2">
      <c r="A13" s="75"/>
      <c r="B13" s="4" t="s">
        <v>123</v>
      </c>
      <c r="C13" s="39">
        <v>2005</v>
      </c>
      <c r="D13" s="9">
        <v>15.66</v>
      </c>
      <c r="E13" s="48"/>
      <c r="F13" s="63"/>
      <c r="G13" s="76"/>
      <c r="H13" s="64"/>
      <c r="I13" s="60"/>
    </row>
    <row r="14" spans="1:9" ht="14.25" x14ac:dyDescent="0.2">
      <c r="A14" s="75"/>
      <c r="B14" s="10" t="s">
        <v>44</v>
      </c>
      <c r="C14" s="8"/>
      <c r="D14" s="9"/>
      <c r="E14" s="48"/>
      <c r="F14" s="63"/>
      <c r="G14" s="76"/>
      <c r="H14" s="64"/>
      <c r="I14" s="60"/>
    </row>
    <row r="15" spans="1:9" ht="15" thickBot="1" x14ac:dyDescent="0.25">
      <c r="A15" s="75"/>
      <c r="B15" s="7"/>
      <c r="C15" s="8"/>
      <c r="D15" s="9"/>
      <c r="E15" s="48"/>
      <c r="F15" s="63"/>
      <c r="G15" s="76"/>
      <c r="H15" s="64"/>
      <c r="I15" s="60"/>
    </row>
    <row r="16" spans="1:9" ht="15.75" thickBot="1" x14ac:dyDescent="0.3">
      <c r="A16" s="74" t="s">
        <v>1</v>
      </c>
      <c r="B16" s="12" t="s">
        <v>48</v>
      </c>
      <c r="C16" s="5" t="s">
        <v>41</v>
      </c>
      <c r="D16" s="6"/>
      <c r="E16" s="52"/>
      <c r="F16" s="59">
        <f>(SUM(D17:D21)-MIN(D17:D21))/4</f>
        <v>15.82</v>
      </c>
      <c r="G16" s="76"/>
      <c r="H16" s="61">
        <f>RANK(F16,'diszkosz sorrend'!$D$3:$D$17)</f>
        <v>3</v>
      </c>
      <c r="I16" s="62" t="s">
        <v>28</v>
      </c>
    </row>
    <row r="17" spans="1:9" ht="14.25" x14ac:dyDescent="0.2">
      <c r="A17" s="75"/>
      <c r="B17" s="4" t="s">
        <v>82</v>
      </c>
      <c r="C17" s="39">
        <v>2005</v>
      </c>
      <c r="D17" s="9">
        <v>22.73</v>
      </c>
      <c r="E17" s="48"/>
      <c r="F17" s="63"/>
      <c r="G17" s="76"/>
      <c r="H17" s="64"/>
      <c r="I17" s="60"/>
    </row>
    <row r="18" spans="1:9" ht="14.25" x14ac:dyDescent="0.2">
      <c r="A18" s="75"/>
      <c r="B18" s="4" t="s">
        <v>83</v>
      </c>
      <c r="C18" s="39">
        <v>2005</v>
      </c>
      <c r="D18" s="9">
        <v>17.91</v>
      </c>
      <c r="E18" s="48"/>
      <c r="F18" s="63"/>
      <c r="G18" s="76"/>
      <c r="H18" s="64"/>
      <c r="I18" s="60"/>
    </row>
    <row r="19" spans="1:9" ht="14.25" x14ac:dyDescent="0.2">
      <c r="A19" s="75"/>
      <c r="B19" s="4" t="s">
        <v>85</v>
      </c>
      <c r="C19" s="39">
        <v>2005</v>
      </c>
      <c r="D19" s="9">
        <v>9.48</v>
      </c>
      <c r="E19" s="48"/>
      <c r="F19" s="63"/>
      <c r="G19" s="76"/>
      <c r="H19" s="64"/>
      <c r="I19" s="60"/>
    </row>
    <row r="20" spans="1:9" ht="14.25" x14ac:dyDescent="0.2">
      <c r="A20" s="75"/>
      <c r="B20" s="4" t="s">
        <v>84</v>
      </c>
      <c r="C20" s="39">
        <v>2004</v>
      </c>
      <c r="D20" s="9">
        <v>13.16</v>
      </c>
      <c r="E20" s="48"/>
      <c r="F20" s="63"/>
      <c r="G20" s="76"/>
      <c r="H20" s="64"/>
      <c r="I20" s="60"/>
    </row>
    <row r="21" spans="1:9" ht="14.25" x14ac:dyDescent="0.2">
      <c r="A21" s="75"/>
      <c r="C21" s="39"/>
      <c r="D21" s="9">
        <v>0</v>
      </c>
      <c r="E21" s="48"/>
      <c r="F21" s="63"/>
      <c r="G21" s="76"/>
      <c r="H21" s="64"/>
      <c r="I21" s="60"/>
    </row>
    <row r="22" spans="1:9" ht="14.25" x14ac:dyDescent="0.2">
      <c r="A22" s="75"/>
      <c r="B22" s="10" t="s">
        <v>47</v>
      </c>
      <c r="C22" s="11"/>
      <c r="D22" s="9"/>
      <c r="E22" s="48"/>
      <c r="F22" s="63"/>
      <c r="G22" s="76"/>
      <c r="H22" s="64"/>
      <c r="I22" s="60"/>
    </row>
    <row r="23" spans="1:9" ht="15" thickBot="1" x14ac:dyDescent="0.25">
      <c r="A23" s="75"/>
      <c r="B23" s="7"/>
      <c r="C23" s="8"/>
      <c r="D23" s="9"/>
      <c r="E23" s="48"/>
      <c r="F23" s="63"/>
      <c r="G23" s="76"/>
      <c r="H23" s="64"/>
      <c r="I23" s="60"/>
    </row>
    <row r="24" spans="1:9" ht="15.75" thickBot="1" x14ac:dyDescent="0.3">
      <c r="A24" s="74" t="s">
        <v>2</v>
      </c>
      <c r="B24" s="18" t="s">
        <v>50</v>
      </c>
      <c r="C24" s="120" t="s">
        <v>41</v>
      </c>
      <c r="D24" s="6"/>
      <c r="E24" s="52"/>
      <c r="F24" s="59">
        <f>(SUM(D25:D29)-MIN(D25:D29))/4</f>
        <v>13.709999999999999</v>
      </c>
      <c r="G24" s="76"/>
      <c r="H24" s="61">
        <f>RANK(F24,'diszkosz sorrend'!$D$3:$D$17)</f>
        <v>4</v>
      </c>
      <c r="I24" s="62" t="s">
        <v>28</v>
      </c>
    </row>
    <row r="25" spans="1:9" ht="14.25" x14ac:dyDescent="0.2">
      <c r="A25" s="75"/>
      <c r="B25" s="4" t="s">
        <v>86</v>
      </c>
      <c r="C25" s="69">
        <v>2005</v>
      </c>
      <c r="D25" s="9">
        <v>14.83</v>
      </c>
      <c r="E25" s="48"/>
      <c r="F25" s="63"/>
      <c r="G25" s="76"/>
      <c r="H25" s="64"/>
      <c r="I25" s="60"/>
    </row>
    <row r="26" spans="1:9" ht="14.25" x14ac:dyDescent="0.2">
      <c r="A26" s="75"/>
      <c r="B26" s="4" t="s">
        <v>87</v>
      </c>
      <c r="C26" s="69">
        <v>2004</v>
      </c>
      <c r="D26" s="9">
        <v>13.57</v>
      </c>
      <c r="E26" s="48"/>
      <c r="F26" s="63"/>
      <c r="G26" s="76"/>
      <c r="H26" s="64"/>
      <c r="I26" s="60"/>
    </row>
    <row r="27" spans="1:9" ht="14.25" x14ac:dyDescent="0.2">
      <c r="A27" s="75"/>
      <c r="B27" s="4" t="s">
        <v>88</v>
      </c>
      <c r="C27" s="69">
        <v>2003</v>
      </c>
      <c r="D27" s="9">
        <v>16</v>
      </c>
      <c r="E27" s="48"/>
      <c r="F27" s="63"/>
      <c r="G27" s="76"/>
      <c r="H27" s="64"/>
      <c r="I27" s="60"/>
    </row>
    <row r="28" spans="1:9" ht="14.25" x14ac:dyDescent="0.2">
      <c r="A28" s="75"/>
      <c r="B28" s="4" t="s">
        <v>89</v>
      </c>
      <c r="C28" s="69">
        <v>2004</v>
      </c>
      <c r="D28" s="9">
        <v>9.9600000000000009</v>
      </c>
      <c r="E28" s="48"/>
      <c r="F28" s="63"/>
      <c r="G28" s="76"/>
      <c r="H28" s="64"/>
      <c r="I28" s="60"/>
    </row>
    <row r="29" spans="1:9" ht="14.25" x14ac:dyDescent="0.2">
      <c r="A29" s="75"/>
      <c r="B29" s="4" t="s">
        <v>118</v>
      </c>
      <c r="C29" s="69">
        <v>2003</v>
      </c>
      <c r="D29" s="9">
        <v>10.44</v>
      </c>
      <c r="E29" s="48"/>
      <c r="F29" s="63"/>
      <c r="G29" s="76"/>
      <c r="H29" s="64"/>
      <c r="I29" s="60"/>
    </row>
    <row r="30" spans="1:9" ht="14.25" x14ac:dyDescent="0.2">
      <c r="A30" s="75"/>
      <c r="B30" s="10" t="s">
        <v>49</v>
      </c>
      <c r="C30" s="8"/>
      <c r="D30" s="9"/>
      <c r="E30" s="48"/>
      <c r="F30" s="63"/>
      <c r="G30" s="76"/>
      <c r="H30" s="64"/>
      <c r="I30" s="60"/>
    </row>
    <row r="31" spans="1:9" ht="15" thickBot="1" x14ac:dyDescent="0.25">
      <c r="A31" s="75"/>
      <c r="B31" s="7"/>
      <c r="C31" s="8"/>
      <c r="D31" s="9"/>
      <c r="E31" s="48"/>
      <c r="F31" s="63"/>
      <c r="G31" s="76"/>
      <c r="H31" s="64"/>
      <c r="I31" s="60"/>
    </row>
    <row r="32" spans="1:9" ht="15.75" thickBot="1" x14ac:dyDescent="0.3">
      <c r="A32" s="74" t="s">
        <v>3</v>
      </c>
      <c r="B32" s="18" t="s">
        <v>52</v>
      </c>
      <c r="C32" s="120" t="s">
        <v>41</v>
      </c>
      <c r="D32" s="6"/>
      <c r="E32" s="52"/>
      <c r="F32" s="59">
        <f>(SUM(D33:D37)-MIN(D33:D37))/4</f>
        <v>21.6</v>
      </c>
      <c r="G32" s="76"/>
      <c r="H32" s="61">
        <f>RANK(F32,'diszkosz sorrend'!$D$3:$D$17)</f>
        <v>1</v>
      </c>
      <c r="I32" s="62" t="s">
        <v>28</v>
      </c>
    </row>
    <row r="33" spans="1:9" ht="14.25" x14ac:dyDescent="0.2">
      <c r="A33" s="75"/>
      <c r="B33" s="4" t="s">
        <v>54</v>
      </c>
      <c r="C33" s="38">
        <v>2004</v>
      </c>
      <c r="D33" s="9">
        <v>23.21</v>
      </c>
      <c r="E33" s="48"/>
      <c r="F33" s="63"/>
      <c r="G33" s="76"/>
      <c r="H33" s="64"/>
      <c r="I33" s="60"/>
    </row>
    <row r="34" spans="1:9" ht="14.25" x14ac:dyDescent="0.2">
      <c r="A34" s="75"/>
      <c r="B34" s="4" t="s">
        <v>78</v>
      </c>
      <c r="C34" s="38">
        <v>2004</v>
      </c>
      <c r="D34" s="9">
        <v>11.36</v>
      </c>
      <c r="E34" s="48"/>
      <c r="F34" s="63"/>
      <c r="G34" s="76"/>
      <c r="H34" s="64"/>
      <c r="I34" s="60"/>
    </row>
    <row r="35" spans="1:9" ht="14.25" x14ac:dyDescent="0.2">
      <c r="A35" s="75"/>
      <c r="B35" s="4" t="s">
        <v>79</v>
      </c>
      <c r="C35" s="38">
        <v>2004</v>
      </c>
      <c r="D35" s="9">
        <v>14.02</v>
      </c>
      <c r="E35" s="48"/>
      <c r="F35" s="63"/>
      <c r="G35" s="76"/>
      <c r="H35" s="64"/>
      <c r="I35" s="60"/>
    </row>
    <row r="36" spans="1:9" ht="14.25" x14ac:dyDescent="0.2">
      <c r="A36" s="75"/>
      <c r="B36" s="4" t="s">
        <v>80</v>
      </c>
      <c r="C36" s="38">
        <v>2003</v>
      </c>
      <c r="D36" s="9">
        <v>18.93</v>
      </c>
      <c r="E36" s="48"/>
      <c r="F36" s="63"/>
      <c r="G36" s="76"/>
      <c r="H36" s="64"/>
      <c r="I36" s="60"/>
    </row>
    <row r="37" spans="1:9" ht="14.25" x14ac:dyDescent="0.2">
      <c r="A37" s="75"/>
      <c r="B37" s="4" t="s">
        <v>81</v>
      </c>
      <c r="C37" s="38">
        <v>2004</v>
      </c>
      <c r="D37" s="9">
        <v>30.24</v>
      </c>
      <c r="E37" s="48"/>
      <c r="F37" s="63"/>
      <c r="G37" s="76"/>
      <c r="H37" s="64"/>
      <c r="I37" s="60"/>
    </row>
    <row r="38" spans="1:9" ht="14.25" x14ac:dyDescent="0.2">
      <c r="A38" s="75"/>
      <c r="B38" s="10" t="s">
        <v>53</v>
      </c>
      <c r="C38" s="8"/>
      <c r="D38" s="9"/>
      <c r="E38" s="48"/>
      <c r="F38" s="63"/>
      <c r="G38" s="76"/>
      <c r="H38" s="64"/>
      <c r="I38" s="60"/>
    </row>
    <row r="39" spans="1:9" ht="15" thickBot="1" x14ac:dyDescent="0.25">
      <c r="A39" s="75"/>
      <c r="B39" s="10"/>
      <c r="C39" s="8"/>
      <c r="D39" s="9"/>
      <c r="E39" s="48"/>
      <c r="F39" s="63"/>
      <c r="G39" s="76"/>
      <c r="H39" s="64"/>
      <c r="I39" s="60"/>
    </row>
    <row r="40" spans="1:9" ht="15.75" thickBot="1" x14ac:dyDescent="0.3">
      <c r="A40" s="74" t="s">
        <v>4</v>
      </c>
      <c r="B40" s="32"/>
      <c r="C40" s="5"/>
      <c r="D40" s="6"/>
      <c r="E40" s="52"/>
      <c r="F40" s="59">
        <f>(SUM(D41:D45)-MIN(D41:D45))/4</f>
        <v>0</v>
      </c>
      <c r="G40" s="76"/>
      <c r="H40" s="61">
        <f>RANK(F40,'diszkosz sorrend'!$D$3:$D$17)</f>
        <v>5</v>
      </c>
      <c r="I40" s="62" t="s">
        <v>28</v>
      </c>
    </row>
    <row r="41" spans="1:9" ht="14.25" x14ac:dyDescent="0.2">
      <c r="A41" s="75"/>
      <c r="B41" s="7"/>
      <c r="C41" s="38"/>
      <c r="D41" s="9">
        <v>0</v>
      </c>
      <c r="E41" s="48"/>
      <c r="F41" s="63"/>
      <c r="G41" s="76"/>
      <c r="H41" s="64"/>
      <c r="I41" s="60"/>
    </row>
    <row r="42" spans="1:9" ht="14.25" x14ac:dyDescent="0.2">
      <c r="A42" s="75"/>
      <c r="B42" s="7"/>
      <c r="C42" s="38"/>
      <c r="D42" s="9">
        <v>0</v>
      </c>
      <c r="E42" s="48"/>
      <c r="F42" s="63"/>
      <c r="G42" s="76"/>
      <c r="H42" s="64"/>
      <c r="I42" s="60"/>
    </row>
    <row r="43" spans="1:9" ht="14.25" x14ac:dyDescent="0.2">
      <c r="A43" s="75"/>
      <c r="B43" s="7"/>
      <c r="C43" s="38"/>
      <c r="D43" s="9">
        <v>0</v>
      </c>
      <c r="E43" s="48"/>
      <c r="F43" s="63"/>
      <c r="G43" s="76"/>
      <c r="H43" s="64"/>
      <c r="I43" s="60"/>
    </row>
    <row r="44" spans="1:9" ht="14.25" x14ac:dyDescent="0.2">
      <c r="A44" s="75"/>
      <c r="B44" s="7"/>
      <c r="C44" s="38"/>
      <c r="D44" s="9">
        <v>0</v>
      </c>
      <c r="E44" s="48"/>
      <c r="F44" s="63"/>
      <c r="G44" s="76"/>
      <c r="H44" s="64"/>
      <c r="I44" s="60"/>
    </row>
    <row r="45" spans="1:9" ht="14.25" x14ac:dyDescent="0.2">
      <c r="A45" s="75"/>
      <c r="B45" s="7"/>
      <c r="C45" s="38"/>
      <c r="D45" s="9">
        <v>0</v>
      </c>
      <c r="E45" s="48"/>
      <c r="F45" s="63"/>
      <c r="G45" s="76"/>
      <c r="H45" s="64"/>
      <c r="I45" s="60"/>
    </row>
    <row r="46" spans="1:9" ht="14.25" x14ac:dyDescent="0.2">
      <c r="A46" s="75"/>
      <c r="B46" s="10" t="s">
        <v>10</v>
      </c>
      <c r="C46" s="8"/>
      <c r="D46" s="9"/>
      <c r="E46" s="48"/>
      <c r="F46" s="63"/>
      <c r="G46" s="76"/>
      <c r="H46" s="64"/>
      <c r="I46" s="60"/>
    </row>
    <row r="47" spans="1:9" ht="15" thickBot="1" x14ac:dyDescent="0.25">
      <c r="A47" s="75"/>
      <c r="B47" s="10"/>
      <c r="C47" s="8"/>
      <c r="D47" s="9"/>
      <c r="E47" s="48"/>
      <c r="F47" s="63"/>
      <c r="G47" s="76"/>
      <c r="H47" s="64"/>
      <c r="I47" s="60"/>
    </row>
    <row r="48" spans="1:9" ht="15.75" thickBot="1" x14ac:dyDescent="0.3">
      <c r="A48" s="74" t="s">
        <v>5</v>
      </c>
      <c r="B48" s="32"/>
      <c r="C48" s="5"/>
      <c r="D48" s="6"/>
      <c r="E48" s="52"/>
      <c r="F48" s="59">
        <f>(SUM(D49:D53)-MIN(D49:D53))/4</f>
        <v>0</v>
      </c>
      <c r="G48" s="76"/>
      <c r="H48" s="61">
        <f>RANK(F48,'diszkosz sorrend'!$D$3:$D$17)</f>
        <v>5</v>
      </c>
      <c r="I48" s="62" t="s">
        <v>28</v>
      </c>
    </row>
    <row r="49" spans="1:9" ht="14.25" x14ac:dyDescent="0.2">
      <c r="A49" s="75"/>
      <c r="B49" s="7"/>
      <c r="C49" s="38"/>
      <c r="D49" s="9">
        <v>0</v>
      </c>
      <c r="E49" s="48"/>
      <c r="F49" s="63"/>
      <c r="G49" s="76"/>
      <c r="H49" s="64"/>
      <c r="I49" s="60"/>
    </row>
    <row r="50" spans="1:9" ht="14.25" x14ac:dyDescent="0.2">
      <c r="A50" s="75"/>
      <c r="B50" s="7"/>
      <c r="C50" s="38"/>
      <c r="D50" s="9">
        <v>0</v>
      </c>
      <c r="E50" s="48"/>
      <c r="F50" s="63"/>
      <c r="G50" s="76"/>
      <c r="H50" s="64"/>
      <c r="I50" s="60"/>
    </row>
    <row r="51" spans="1:9" ht="14.25" x14ac:dyDescent="0.2">
      <c r="A51" s="75"/>
      <c r="B51" s="7"/>
      <c r="C51" s="38"/>
      <c r="D51" s="9">
        <v>0</v>
      </c>
      <c r="E51" s="48"/>
      <c r="F51" s="63"/>
      <c r="G51" s="76"/>
      <c r="H51" s="64"/>
      <c r="I51" s="60"/>
    </row>
    <row r="52" spans="1:9" ht="14.25" x14ac:dyDescent="0.2">
      <c r="A52" s="75"/>
      <c r="B52" s="7"/>
      <c r="C52" s="38"/>
      <c r="D52" s="9">
        <v>0</v>
      </c>
      <c r="E52" s="48"/>
      <c r="F52" s="63"/>
      <c r="G52" s="76"/>
      <c r="H52" s="64"/>
      <c r="I52" s="60"/>
    </row>
    <row r="53" spans="1:9" ht="14.25" x14ac:dyDescent="0.2">
      <c r="A53" s="75"/>
      <c r="B53" s="7"/>
      <c r="C53" s="38"/>
      <c r="D53" s="9">
        <v>0</v>
      </c>
      <c r="E53" s="48"/>
      <c r="F53" s="63"/>
      <c r="G53" s="76"/>
      <c r="H53" s="64"/>
      <c r="I53" s="60"/>
    </row>
    <row r="54" spans="1:9" ht="14.25" x14ac:dyDescent="0.2">
      <c r="A54" s="75"/>
      <c r="B54" s="10" t="s">
        <v>10</v>
      </c>
      <c r="C54" s="8"/>
      <c r="D54" s="9"/>
      <c r="E54" s="48"/>
      <c r="F54" s="63"/>
      <c r="G54" s="76"/>
      <c r="H54" s="64"/>
      <c r="I54" s="60"/>
    </row>
    <row r="55" spans="1:9" ht="15" thickBot="1" x14ac:dyDescent="0.25">
      <c r="A55" s="75"/>
      <c r="B55" s="10"/>
      <c r="C55" s="8"/>
      <c r="D55" s="9"/>
      <c r="E55" s="48"/>
      <c r="F55" s="63"/>
      <c r="G55" s="76"/>
      <c r="H55" s="64"/>
      <c r="I55" s="60"/>
    </row>
    <row r="56" spans="1:9" ht="15.75" thickBot="1" x14ac:dyDescent="0.3">
      <c r="A56" s="74" t="s">
        <v>6</v>
      </c>
      <c r="B56" s="32"/>
      <c r="C56" s="5"/>
      <c r="D56" s="6"/>
      <c r="E56" s="52"/>
      <c r="F56" s="59">
        <f>(SUM(D57:D61)-MIN(D57:D61))/4</f>
        <v>0</v>
      </c>
      <c r="G56" s="76"/>
      <c r="H56" s="61">
        <f>RANK(F56,'diszkosz sorrend'!$D$3:$D$17)</f>
        <v>5</v>
      </c>
      <c r="I56" s="62" t="s">
        <v>28</v>
      </c>
    </row>
    <row r="57" spans="1:9" ht="14.25" x14ac:dyDescent="0.2">
      <c r="A57" s="75"/>
      <c r="B57" s="7"/>
      <c r="C57" s="38"/>
      <c r="D57" s="9">
        <v>0</v>
      </c>
      <c r="E57" s="48"/>
      <c r="F57" s="63"/>
      <c r="G57" s="76"/>
      <c r="H57" s="64"/>
      <c r="I57" s="64"/>
    </row>
    <row r="58" spans="1:9" ht="14.25" x14ac:dyDescent="0.2">
      <c r="A58" s="75"/>
      <c r="B58" s="7"/>
      <c r="C58" s="38"/>
      <c r="D58" s="9">
        <v>0</v>
      </c>
      <c r="E58" s="48"/>
      <c r="F58" s="63"/>
      <c r="G58" s="76"/>
      <c r="H58" s="64"/>
      <c r="I58" s="60"/>
    </row>
    <row r="59" spans="1:9" ht="14.25" x14ac:dyDescent="0.2">
      <c r="A59" s="75"/>
      <c r="B59" s="7"/>
      <c r="C59" s="38"/>
      <c r="D59" s="9">
        <v>0</v>
      </c>
      <c r="E59" s="48"/>
      <c r="F59" s="63"/>
      <c r="G59" s="76"/>
      <c r="H59" s="64"/>
      <c r="I59" s="60"/>
    </row>
    <row r="60" spans="1:9" ht="14.25" x14ac:dyDescent="0.2">
      <c r="A60" s="75"/>
      <c r="B60" s="7"/>
      <c r="C60" s="38"/>
      <c r="D60" s="9">
        <v>0</v>
      </c>
      <c r="E60" s="48"/>
      <c r="F60" s="63"/>
      <c r="G60" s="76"/>
      <c r="H60" s="64"/>
      <c r="I60" s="60"/>
    </row>
    <row r="61" spans="1:9" ht="14.25" x14ac:dyDescent="0.2">
      <c r="A61" s="75"/>
      <c r="B61" s="7"/>
      <c r="C61" s="38"/>
      <c r="D61" s="9">
        <v>0</v>
      </c>
      <c r="E61" s="48"/>
      <c r="F61" s="63"/>
      <c r="G61" s="76"/>
      <c r="H61" s="64"/>
      <c r="I61" s="60"/>
    </row>
    <row r="62" spans="1:9" ht="14.25" x14ac:dyDescent="0.2">
      <c r="A62" s="75"/>
      <c r="B62" s="10" t="s">
        <v>10</v>
      </c>
      <c r="C62" s="8"/>
      <c r="D62" s="9"/>
      <c r="E62" s="48"/>
      <c r="F62" s="63"/>
      <c r="G62" s="76"/>
      <c r="H62" s="64"/>
      <c r="I62" s="60"/>
    </row>
    <row r="63" spans="1:9" ht="15" thickBot="1" x14ac:dyDescent="0.25">
      <c r="A63" s="75"/>
      <c r="B63" s="10"/>
      <c r="C63" s="8"/>
      <c r="D63" s="9"/>
      <c r="E63" s="48"/>
      <c r="F63" s="63"/>
      <c r="G63" s="76"/>
      <c r="H63" s="64"/>
      <c r="I63" s="60"/>
    </row>
    <row r="64" spans="1:9" ht="15.75" thickBot="1" x14ac:dyDescent="0.3">
      <c r="A64" s="74" t="s">
        <v>7</v>
      </c>
      <c r="B64" s="32"/>
      <c r="C64" s="5"/>
      <c r="D64" s="6"/>
      <c r="E64" s="52"/>
      <c r="F64" s="59">
        <f>(SUM(D65:D69)-MIN(D65:D69))/4</f>
        <v>0</v>
      </c>
      <c r="G64" s="76"/>
      <c r="H64" s="61">
        <f>RANK(F64,'diszkosz sorrend'!$D$3:$D$17)</f>
        <v>5</v>
      </c>
      <c r="I64" s="62" t="s">
        <v>28</v>
      </c>
    </row>
    <row r="65" spans="1:9" ht="14.25" x14ac:dyDescent="0.2">
      <c r="A65" s="75"/>
      <c r="B65" s="7"/>
      <c r="C65" s="38"/>
      <c r="D65" s="9">
        <v>0</v>
      </c>
      <c r="E65" s="48"/>
      <c r="F65" s="63"/>
      <c r="G65" s="76"/>
      <c r="H65" s="64"/>
      <c r="I65" s="60"/>
    </row>
    <row r="66" spans="1:9" ht="14.25" x14ac:dyDescent="0.2">
      <c r="A66" s="75"/>
      <c r="B66" s="7"/>
      <c r="C66" s="38"/>
      <c r="D66" s="9">
        <v>0</v>
      </c>
      <c r="E66" s="48"/>
      <c r="F66" s="63"/>
      <c r="G66" s="76"/>
      <c r="H66" s="64"/>
      <c r="I66" s="60"/>
    </row>
    <row r="67" spans="1:9" ht="14.25" x14ac:dyDescent="0.2">
      <c r="A67" s="75"/>
      <c r="B67" s="7"/>
      <c r="C67" s="38"/>
      <c r="D67" s="9">
        <v>0</v>
      </c>
      <c r="E67" s="48"/>
      <c r="F67" s="63"/>
      <c r="G67" s="76"/>
      <c r="H67" s="64"/>
      <c r="I67" s="60"/>
    </row>
    <row r="68" spans="1:9" ht="14.25" x14ac:dyDescent="0.2">
      <c r="A68" s="75"/>
      <c r="B68" s="7"/>
      <c r="C68" s="38"/>
      <c r="D68" s="9">
        <v>0</v>
      </c>
      <c r="E68" s="48"/>
      <c r="F68" s="63"/>
      <c r="G68" s="76"/>
      <c r="H68" s="64"/>
      <c r="I68" s="60"/>
    </row>
    <row r="69" spans="1:9" ht="14.25" x14ac:dyDescent="0.2">
      <c r="A69" s="75"/>
      <c r="B69" s="7"/>
      <c r="C69" s="38"/>
      <c r="D69" s="9">
        <v>0</v>
      </c>
      <c r="E69" s="48"/>
      <c r="F69" s="63"/>
      <c r="G69" s="76"/>
      <c r="H69" s="64"/>
      <c r="I69" s="60"/>
    </row>
    <row r="70" spans="1:9" ht="14.25" x14ac:dyDescent="0.2">
      <c r="A70" s="75"/>
      <c r="B70" s="10" t="s">
        <v>10</v>
      </c>
      <c r="C70" s="8"/>
      <c r="D70" s="9"/>
      <c r="E70" s="48"/>
      <c r="F70" s="63"/>
      <c r="G70" s="76"/>
      <c r="H70" s="64"/>
      <c r="I70" s="60"/>
    </row>
    <row r="71" spans="1:9" ht="15" thickBot="1" x14ac:dyDescent="0.25">
      <c r="A71" s="75"/>
      <c r="B71" s="10"/>
      <c r="C71" s="8"/>
      <c r="D71" s="9"/>
      <c r="E71" s="48"/>
      <c r="F71" s="63"/>
      <c r="G71" s="76"/>
      <c r="H71" s="64"/>
      <c r="I71" s="60"/>
    </row>
    <row r="72" spans="1:9" ht="15.75" thickBot="1" x14ac:dyDescent="0.3">
      <c r="A72" s="74" t="s">
        <v>18</v>
      </c>
      <c r="B72" s="32"/>
      <c r="C72" s="5"/>
      <c r="D72" s="6"/>
      <c r="E72" s="52"/>
      <c r="F72" s="59">
        <f>(SUM(D73:D77)-MIN(D73:D77))/4</f>
        <v>0</v>
      </c>
      <c r="G72" s="76"/>
      <c r="H72" s="61">
        <f>RANK(F72,'diszkosz sorrend'!$D$3:$D$17)</f>
        <v>5</v>
      </c>
      <c r="I72" s="62" t="s">
        <v>28</v>
      </c>
    </row>
    <row r="73" spans="1:9" ht="14.25" x14ac:dyDescent="0.2">
      <c r="A73" s="75"/>
      <c r="B73" s="7"/>
      <c r="C73" s="38"/>
      <c r="D73" s="9">
        <v>0</v>
      </c>
      <c r="E73" s="48"/>
      <c r="F73" s="63"/>
      <c r="G73" s="76"/>
      <c r="H73" s="64"/>
      <c r="I73" s="60"/>
    </row>
    <row r="74" spans="1:9" ht="14.25" x14ac:dyDescent="0.2">
      <c r="A74" s="75"/>
      <c r="B74" s="7"/>
      <c r="C74" s="38"/>
      <c r="D74" s="9">
        <v>0</v>
      </c>
      <c r="E74" s="48"/>
      <c r="F74" s="63"/>
      <c r="G74" s="76"/>
      <c r="H74" s="64"/>
      <c r="I74" s="60"/>
    </row>
    <row r="75" spans="1:9" ht="14.25" x14ac:dyDescent="0.2">
      <c r="A75" s="75"/>
      <c r="B75" s="7"/>
      <c r="C75" s="38"/>
      <c r="D75" s="9">
        <v>0</v>
      </c>
      <c r="E75" s="48"/>
      <c r="F75" s="63"/>
      <c r="G75" s="76"/>
      <c r="H75" s="64"/>
      <c r="I75" s="60"/>
    </row>
    <row r="76" spans="1:9" ht="14.25" x14ac:dyDescent="0.2">
      <c r="A76" s="75"/>
      <c r="B76" s="7"/>
      <c r="C76" s="38"/>
      <c r="D76" s="9">
        <v>0</v>
      </c>
      <c r="E76" s="48"/>
      <c r="F76" s="63"/>
      <c r="G76" s="76"/>
      <c r="H76" s="64"/>
      <c r="I76" s="60"/>
    </row>
    <row r="77" spans="1:9" ht="14.25" x14ac:dyDescent="0.2">
      <c r="A77" s="75"/>
      <c r="B77" s="7"/>
      <c r="C77" s="38"/>
      <c r="D77" s="9">
        <v>0</v>
      </c>
      <c r="E77" s="48"/>
      <c r="F77" s="63"/>
      <c r="G77" s="76"/>
      <c r="H77" s="64"/>
      <c r="I77" s="60"/>
    </row>
    <row r="78" spans="1:9" ht="14.25" x14ac:dyDescent="0.2">
      <c r="A78" s="75"/>
      <c r="B78" s="10" t="s">
        <v>10</v>
      </c>
      <c r="C78" s="8"/>
      <c r="D78" s="9"/>
      <c r="E78" s="48"/>
      <c r="F78" s="63"/>
      <c r="G78" s="76"/>
      <c r="H78" s="64"/>
      <c r="I78" s="60"/>
    </row>
    <row r="79" spans="1:9" ht="15" thickBot="1" x14ac:dyDescent="0.25">
      <c r="A79" s="71"/>
      <c r="B79" s="33"/>
      <c r="C79" s="34"/>
      <c r="D79" s="36"/>
      <c r="E79" s="42"/>
      <c r="F79" s="65"/>
      <c r="G79" s="76"/>
      <c r="H79" s="64"/>
      <c r="I79" s="66"/>
    </row>
    <row r="80" spans="1:9" ht="15.75" thickBot="1" x14ac:dyDescent="0.3">
      <c r="A80" s="74" t="s">
        <v>19</v>
      </c>
      <c r="B80" s="32"/>
      <c r="C80" s="5"/>
      <c r="D80" s="6"/>
      <c r="E80" s="52"/>
      <c r="F80" s="59">
        <f>(SUM(D81:D85)-MIN(D81:D85))/4</f>
        <v>0</v>
      </c>
      <c r="G80" s="76"/>
      <c r="H80" s="61">
        <f>RANK(F80,'diszkosz sorrend'!$D$3:$D$17)</f>
        <v>5</v>
      </c>
      <c r="I80" s="62" t="s">
        <v>28</v>
      </c>
    </row>
    <row r="81" spans="1:9" ht="14.25" x14ac:dyDescent="0.2">
      <c r="A81" s="75"/>
      <c r="B81" s="7"/>
      <c r="C81" s="38"/>
      <c r="D81" s="9">
        <v>0</v>
      </c>
      <c r="E81" s="48"/>
      <c r="F81" s="63"/>
      <c r="G81" s="76"/>
      <c r="H81" s="64"/>
      <c r="I81" s="60"/>
    </row>
    <row r="82" spans="1:9" ht="14.25" x14ac:dyDescent="0.2">
      <c r="A82" s="75"/>
      <c r="B82" s="7"/>
      <c r="C82" s="38"/>
      <c r="D82" s="9">
        <v>0</v>
      </c>
      <c r="E82" s="48"/>
      <c r="F82" s="63"/>
      <c r="G82" s="76"/>
      <c r="H82" s="64"/>
      <c r="I82" s="60"/>
    </row>
    <row r="83" spans="1:9" ht="14.25" x14ac:dyDescent="0.2">
      <c r="A83" s="75"/>
      <c r="B83" s="7"/>
      <c r="C83" s="38"/>
      <c r="D83" s="9">
        <v>0</v>
      </c>
      <c r="E83" s="48"/>
      <c r="F83" s="63"/>
      <c r="G83" s="76"/>
      <c r="H83" s="64"/>
      <c r="I83" s="60"/>
    </row>
    <row r="84" spans="1:9" ht="14.25" x14ac:dyDescent="0.2">
      <c r="A84" s="75"/>
      <c r="B84" s="7"/>
      <c r="C84" s="38"/>
      <c r="D84" s="9">
        <v>0</v>
      </c>
      <c r="E84" s="48"/>
      <c r="F84" s="63"/>
      <c r="G84" s="76"/>
      <c r="H84" s="64"/>
      <c r="I84" s="60"/>
    </row>
    <row r="85" spans="1:9" ht="14.25" x14ac:dyDescent="0.2">
      <c r="A85" s="75"/>
      <c r="B85" s="7"/>
      <c r="C85" s="38"/>
      <c r="D85" s="9">
        <v>0</v>
      </c>
      <c r="E85" s="48"/>
      <c r="F85" s="63"/>
      <c r="G85" s="76"/>
      <c r="H85" s="64"/>
      <c r="I85" s="60"/>
    </row>
    <row r="86" spans="1:9" ht="14.25" x14ac:dyDescent="0.2">
      <c r="A86" s="75"/>
      <c r="B86" s="10" t="s">
        <v>10</v>
      </c>
      <c r="C86" s="8"/>
      <c r="D86" s="9"/>
      <c r="E86" s="48"/>
      <c r="F86" s="63"/>
      <c r="G86" s="76"/>
      <c r="H86" s="64"/>
      <c r="I86" s="60"/>
    </row>
    <row r="87" spans="1:9" ht="15" thickBot="1" x14ac:dyDescent="0.25">
      <c r="A87" s="75"/>
      <c r="D87" s="9"/>
      <c r="E87" s="48"/>
      <c r="F87" s="63"/>
      <c r="G87" s="76"/>
      <c r="H87" s="64"/>
      <c r="I87" s="60"/>
    </row>
    <row r="88" spans="1:9" ht="15.75" thickBot="1" x14ac:dyDescent="0.3">
      <c r="A88" s="74" t="s">
        <v>20</v>
      </c>
      <c r="B88" s="32"/>
      <c r="C88" s="5"/>
      <c r="D88" s="6"/>
      <c r="E88" s="52"/>
      <c r="F88" s="59">
        <f>(SUM(D89:D93)-MIN(D89:D93))/4</f>
        <v>0</v>
      </c>
      <c r="G88" s="76"/>
      <c r="H88" s="61">
        <f>RANK(F88,'diszkosz sorrend'!$D$3:$D$17)</f>
        <v>5</v>
      </c>
      <c r="I88" s="62" t="s">
        <v>28</v>
      </c>
    </row>
    <row r="89" spans="1:9" ht="14.25" x14ac:dyDescent="0.2">
      <c r="A89" s="75"/>
      <c r="B89" s="7"/>
      <c r="C89" s="38"/>
      <c r="D89" s="9">
        <v>0</v>
      </c>
      <c r="E89" s="48"/>
      <c r="F89" s="63"/>
      <c r="G89" s="76"/>
      <c r="H89" s="64"/>
      <c r="I89" s="60"/>
    </row>
    <row r="90" spans="1:9" ht="14.25" x14ac:dyDescent="0.2">
      <c r="A90" s="75"/>
      <c r="B90" s="7"/>
      <c r="C90" s="38"/>
      <c r="D90" s="9">
        <v>0</v>
      </c>
      <c r="E90" s="48"/>
      <c r="F90" s="63"/>
      <c r="G90" s="76"/>
      <c r="H90" s="64"/>
      <c r="I90" s="60"/>
    </row>
    <row r="91" spans="1:9" ht="14.25" x14ac:dyDescent="0.2">
      <c r="A91" s="75"/>
      <c r="B91" s="7"/>
      <c r="C91" s="38"/>
      <c r="D91" s="9">
        <v>0</v>
      </c>
      <c r="E91" s="48"/>
      <c r="F91" s="63"/>
      <c r="G91" s="76"/>
      <c r="H91" s="64"/>
      <c r="I91" s="60"/>
    </row>
    <row r="92" spans="1:9" ht="14.25" x14ac:dyDescent="0.2">
      <c r="A92" s="75"/>
      <c r="B92" s="7"/>
      <c r="C92" s="38"/>
      <c r="D92" s="9">
        <v>0</v>
      </c>
      <c r="E92" s="48"/>
      <c r="F92" s="63"/>
      <c r="G92" s="76"/>
      <c r="H92" s="64"/>
      <c r="I92" s="60"/>
    </row>
    <row r="93" spans="1:9" ht="14.25" x14ac:dyDescent="0.2">
      <c r="A93" s="75"/>
      <c r="B93" s="7"/>
      <c r="C93" s="38"/>
      <c r="D93" s="9">
        <v>0</v>
      </c>
      <c r="E93" s="48"/>
      <c r="F93" s="63"/>
      <c r="G93" s="76"/>
      <c r="H93" s="64"/>
      <c r="I93" s="60"/>
    </row>
    <row r="94" spans="1:9" ht="14.25" x14ac:dyDescent="0.2">
      <c r="A94" s="75"/>
      <c r="B94" s="10" t="s">
        <v>10</v>
      </c>
      <c r="C94" s="8"/>
      <c r="D94" s="9"/>
      <c r="E94" s="48"/>
      <c r="F94" s="63"/>
      <c r="G94" s="76"/>
      <c r="H94" s="64"/>
      <c r="I94" s="60"/>
    </row>
    <row r="95" spans="1:9" ht="15" thickBot="1" x14ac:dyDescent="0.25">
      <c r="A95" s="75"/>
      <c r="D95" s="9"/>
      <c r="E95" s="48"/>
      <c r="F95" s="63"/>
      <c r="G95" s="76"/>
      <c r="H95" s="64"/>
      <c r="I95" s="60"/>
    </row>
    <row r="96" spans="1:9" ht="15.75" thickBot="1" x14ac:dyDescent="0.3">
      <c r="A96" s="74" t="s">
        <v>21</v>
      </c>
      <c r="B96" s="32"/>
      <c r="C96" s="5"/>
      <c r="D96" s="6"/>
      <c r="E96" s="52"/>
      <c r="F96" s="59">
        <f>(SUM(D97:D101)-MIN(D97:D101))/4</f>
        <v>0</v>
      </c>
      <c r="G96" s="76"/>
      <c r="H96" s="61">
        <f>RANK(F96,'diszkosz sorrend'!$D$3:$D$17)</f>
        <v>5</v>
      </c>
      <c r="I96" s="62" t="s">
        <v>28</v>
      </c>
    </row>
    <row r="97" spans="1:9" ht="14.25" x14ac:dyDescent="0.2">
      <c r="A97" s="75"/>
      <c r="B97" s="7"/>
      <c r="C97" s="38"/>
      <c r="D97" s="9">
        <v>0</v>
      </c>
      <c r="E97" s="48"/>
      <c r="F97" s="63"/>
      <c r="G97" s="76"/>
      <c r="H97" s="64"/>
      <c r="I97" s="60"/>
    </row>
    <row r="98" spans="1:9" ht="14.25" x14ac:dyDescent="0.2">
      <c r="A98" s="75"/>
      <c r="B98" s="7"/>
      <c r="C98" s="38"/>
      <c r="D98" s="9">
        <v>0</v>
      </c>
      <c r="E98" s="48"/>
      <c r="F98" s="63"/>
      <c r="G98" s="76"/>
      <c r="H98" s="64"/>
      <c r="I98" s="60"/>
    </row>
    <row r="99" spans="1:9" ht="14.25" x14ac:dyDescent="0.2">
      <c r="A99" s="75"/>
      <c r="B99" s="7"/>
      <c r="C99" s="38"/>
      <c r="D99" s="9">
        <v>0</v>
      </c>
      <c r="E99" s="48"/>
      <c r="F99" s="63"/>
      <c r="G99" s="76"/>
      <c r="H99" s="64"/>
      <c r="I99" s="60"/>
    </row>
    <row r="100" spans="1:9" ht="14.25" x14ac:dyDescent="0.2">
      <c r="A100" s="75"/>
      <c r="B100" s="7"/>
      <c r="C100" s="38"/>
      <c r="D100" s="9">
        <v>0</v>
      </c>
      <c r="E100" s="48"/>
      <c r="F100" s="63"/>
      <c r="G100" s="76"/>
      <c r="H100" s="64"/>
      <c r="I100" s="60"/>
    </row>
    <row r="101" spans="1:9" ht="14.25" x14ac:dyDescent="0.2">
      <c r="A101" s="75"/>
      <c r="B101" s="7"/>
      <c r="C101" s="38"/>
      <c r="D101" s="9">
        <v>0</v>
      </c>
      <c r="E101" s="48"/>
      <c r="F101" s="63"/>
      <c r="G101" s="76"/>
      <c r="H101" s="64"/>
      <c r="I101" s="60"/>
    </row>
    <row r="102" spans="1:9" ht="14.25" x14ac:dyDescent="0.2">
      <c r="A102" s="75"/>
      <c r="B102" s="10" t="s">
        <v>10</v>
      </c>
      <c r="C102" s="8"/>
      <c r="D102" s="9"/>
      <c r="E102" s="48"/>
      <c r="F102" s="63"/>
      <c r="G102" s="76"/>
      <c r="H102" s="64"/>
      <c r="I102" s="60"/>
    </row>
    <row r="103" spans="1:9" ht="15" thickBot="1" x14ac:dyDescent="0.25">
      <c r="A103" s="75"/>
      <c r="B103" s="7"/>
      <c r="C103" s="8"/>
      <c r="D103" s="9"/>
      <c r="E103" s="48"/>
      <c r="F103" s="63"/>
      <c r="G103" s="76"/>
      <c r="H103" s="64"/>
      <c r="I103" s="60"/>
    </row>
    <row r="104" spans="1:9" ht="15.75" thickBot="1" x14ac:dyDescent="0.3">
      <c r="A104" s="74" t="s">
        <v>22</v>
      </c>
      <c r="B104" s="32"/>
      <c r="C104" s="5"/>
      <c r="D104" s="6"/>
      <c r="E104" s="52"/>
      <c r="F104" s="59">
        <f>(SUM(D105:D109)-MIN(D105:D109))/4</f>
        <v>0</v>
      </c>
      <c r="G104" s="76"/>
      <c r="H104" s="61">
        <f>RANK(F104,'diszkosz sorrend'!$D$3:$D$17)</f>
        <v>5</v>
      </c>
      <c r="I104" s="62" t="s">
        <v>28</v>
      </c>
    </row>
    <row r="105" spans="1:9" ht="14.25" x14ac:dyDescent="0.2">
      <c r="A105" s="75"/>
      <c r="B105" s="7"/>
      <c r="C105" s="38"/>
      <c r="D105" s="9">
        <v>0</v>
      </c>
      <c r="E105" s="48"/>
      <c r="F105" s="63"/>
      <c r="G105" s="76"/>
      <c r="H105" s="64"/>
      <c r="I105" s="60"/>
    </row>
    <row r="106" spans="1:9" ht="14.25" x14ac:dyDescent="0.2">
      <c r="A106" s="75"/>
      <c r="B106" s="7"/>
      <c r="C106" s="38"/>
      <c r="D106" s="9">
        <v>0</v>
      </c>
      <c r="E106" s="48"/>
      <c r="F106" s="63"/>
      <c r="G106" s="76"/>
      <c r="H106" s="64"/>
      <c r="I106" s="60"/>
    </row>
    <row r="107" spans="1:9" ht="14.25" x14ac:dyDescent="0.2">
      <c r="A107" s="75"/>
      <c r="B107" s="7"/>
      <c r="C107" s="38"/>
      <c r="D107" s="9">
        <v>0</v>
      </c>
      <c r="E107" s="48"/>
      <c r="F107" s="63"/>
      <c r="G107" s="76"/>
      <c r="H107" s="64"/>
      <c r="I107" s="60"/>
    </row>
    <row r="108" spans="1:9" ht="14.25" x14ac:dyDescent="0.2">
      <c r="A108" s="75"/>
      <c r="B108" s="7"/>
      <c r="C108" s="38"/>
      <c r="D108" s="9">
        <v>0</v>
      </c>
      <c r="E108" s="48"/>
      <c r="F108" s="63"/>
      <c r="G108" s="76"/>
      <c r="H108" s="64"/>
      <c r="I108" s="60"/>
    </row>
    <row r="109" spans="1:9" ht="14.25" x14ac:dyDescent="0.2">
      <c r="A109" s="75"/>
      <c r="B109" s="7"/>
      <c r="C109" s="38"/>
      <c r="D109" s="9">
        <v>0</v>
      </c>
      <c r="E109" s="48"/>
      <c r="F109" s="63"/>
      <c r="G109" s="76"/>
      <c r="H109" s="64"/>
      <c r="I109" s="60"/>
    </row>
    <row r="110" spans="1:9" ht="14.25" x14ac:dyDescent="0.2">
      <c r="A110" s="75"/>
      <c r="B110" s="10" t="s">
        <v>10</v>
      </c>
      <c r="C110" s="8"/>
      <c r="D110" s="9"/>
      <c r="E110" s="48"/>
      <c r="F110" s="63"/>
      <c r="G110" s="76"/>
      <c r="H110" s="64"/>
      <c r="I110" s="60"/>
    </row>
    <row r="111" spans="1:9" ht="15" thickBot="1" x14ac:dyDescent="0.25">
      <c r="A111" s="75"/>
      <c r="B111" s="7"/>
      <c r="C111" s="8"/>
      <c r="D111" s="9"/>
      <c r="E111" s="48"/>
      <c r="F111" s="63"/>
      <c r="G111" s="76"/>
      <c r="H111" s="64"/>
      <c r="I111" s="60"/>
    </row>
    <row r="112" spans="1:9" ht="15.75" thickBot="1" x14ac:dyDescent="0.3">
      <c r="A112" s="74" t="s">
        <v>23</v>
      </c>
      <c r="B112" s="32"/>
      <c r="C112" s="5"/>
      <c r="D112" s="6"/>
      <c r="E112" s="52"/>
      <c r="F112" s="59">
        <f>(SUM(D113:D117)-MIN(D113:D117))/4</f>
        <v>0</v>
      </c>
      <c r="G112" s="76"/>
      <c r="H112" s="61">
        <f>RANK(F112,'diszkosz sorrend'!$D$3:$D$17)</f>
        <v>5</v>
      </c>
      <c r="I112" s="62" t="s">
        <v>28</v>
      </c>
    </row>
    <row r="113" spans="1:9" ht="14.25" x14ac:dyDescent="0.2">
      <c r="A113" s="75"/>
      <c r="B113" s="7"/>
      <c r="C113" s="38"/>
      <c r="D113" s="9">
        <v>0</v>
      </c>
      <c r="E113" s="48"/>
      <c r="F113" s="63"/>
      <c r="G113" s="76"/>
      <c r="H113" s="64"/>
      <c r="I113" s="60"/>
    </row>
    <row r="114" spans="1:9" ht="14.25" x14ac:dyDescent="0.2">
      <c r="A114" s="75"/>
      <c r="B114" s="7"/>
      <c r="C114" s="38"/>
      <c r="D114" s="9">
        <v>0</v>
      </c>
      <c r="E114" s="48"/>
      <c r="F114" s="63"/>
      <c r="G114" s="76"/>
      <c r="H114" s="64"/>
      <c r="I114" s="60"/>
    </row>
    <row r="115" spans="1:9" ht="14.25" x14ac:dyDescent="0.2">
      <c r="A115" s="75"/>
      <c r="B115" s="7"/>
      <c r="C115" s="38"/>
      <c r="D115" s="9">
        <v>0</v>
      </c>
      <c r="E115" s="48"/>
      <c r="F115" s="63"/>
      <c r="G115" s="76"/>
      <c r="H115" s="64"/>
      <c r="I115" s="60"/>
    </row>
    <row r="116" spans="1:9" ht="14.25" x14ac:dyDescent="0.2">
      <c r="A116" s="75"/>
      <c r="B116" s="7"/>
      <c r="C116" s="38"/>
      <c r="D116" s="9">
        <v>0</v>
      </c>
      <c r="E116" s="48"/>
      <c r="F116" s="63"/>
      <c r="G116" s="76"/>
      <c r="H116" s="64"/>
      <c r="I116" s="60"/>
    </row>
    <row r="117" spans="1:9" ht="14.25" x14ac:dyDescent="0.2">
      <c r="A117" s="75"/>
      <c r="B117" s="7"/>
      <c r="C117" s="38"/>
      <c r="D117" s="9">
        <v>0</v>
      </c>
      <c r="E117" s="48"/>
      <c r="F117" s="63"/>
      <c r="G117" s="76"/>
      <c r="H117" s="64"/>
      <c r="I117" s="60"/>
    </row>
    <row r="118" spans="1:9" ht="14.25" x14ac:dyDescent="0.2">
      <c r="A118" s="75"/>
      <c r="B118" s="10" t="s">
        <v>10</v>
      </c>
      <c r="C118" s="8"/>
      <c r="D118" s="9"/>
      <c r="E118" s="48"/>
      <c r="F118" s="63"/>
      <c r="G118" s="76"/>
      <c r="H118" s="64"/>
      <c r="I118" s="60"/>
    </row>
    <row r="119" spans="1:9" ht="15" thickBot="1" x14ac:dyDescent="0.25">
      <c r="A119" s="75"/>
      <c r="B119" s="7"/>
      <c r="C119" s="8"/>
      <c r="D119" s="9"/>
      <c r="E119" s="48"/>
      <c r="F119" s="63"/>
      <c r="G119" s="76"/>
      <c r="H119" s="64"/>
      <c r="I119" s="60"/>
    </row>
    <row r="120" spans="1:9" ht="15.75" thickBot="1" x14ac:dyDescent="0.3">
      <c r="A120" s="74" t="s">
        <v>24</v>
      </c>
      <c r="B120" s="32"/>
      <c r="C120" s="5"/>
      <c r="D120" s="6"/>
      <c r="E120" s="52"/>
      <c r="F120" s="59">
        <f>(SUM(D121:D125)-MIN(D121:D125))/4</f>
        <v>0</v>
      </c>
      <c r="G120" s="76"/>
      <c r="H120" s="61">
        <f>RANK(F120,'diszkosz sorrend'!$D$3:$D$17)</f>
        <v>5</v>
      </c>
      <c r="I120" s="62" t="s">
        <v>28</v>
      </c>
    </row>
    <row r="121" spans="1:9" x14ac:dyDescent="0.2">
      <c r="A121" s="75"/>
      <c r="B121" s="7"/>
      <c r="C121" s="38"/>
      <c r="D121" s="9">
        <v>0</v>
      </c>
      <c r="E121" s="48"/>
      <c r="F121" s="54"/>
    </row>
    <row r="122" spans="1:9" x14ac:dyDescent="0.2">
      <c r="A122" s="75"/>
      <c r="B122" s="7"/>
      <c r="C122" s="38"/>
      <c r="D122" s="9">
        <v>0</v>
      </c>
      <c r="E122" s="48"/>
      <c r="F122" s="54"/>
    </row>
    <row r="123" spans="1:9" x14ac:dyDescent="0.2">
      <c r="A123" s="75"/>
      <c r="B123" s="7"/>
      <c r="C123" s="38"/>
      <c r="D123" s="9">
        <v>0</v>
      </c>
      <c r="E123" s="48"/>
      <c r="F123" s="54"/>
    </row>
    <row r="124" spans="1:9" x14ac:dyDescent="0.2">
      <c r="A124" s="75"/>
      <c r="B124" s="7"/>
      <c r="C124" s="38"/>
      <c r="D124" s="9">
        <v>0</v>
      </c>
      <c r="E124" s="48"/>
      <c r="F124" s="54"/>
    </row>
    <row r="125" spans="1:9" x14ac:dyDescent="0.2">
      <c r="A125" s="75"/>
      <c r="B125" s="7"/>
      <c r="C125" s="38"/>
      <c r="D125" s="9">
        <v>0</v>
      </c>
      <c r="E125" s="48"/>
      <c r="F125" s="54"/>
    </row>
    <row r="126" spans="1:9" x14ac:dyDescent="0.2">
      <c r="A126" s="75"/>
      <c r="B126" s="10" t="s">
        <v>10</v>
      </c>
      <c r="C126" s="8"/>
      <c r="D126" s="9"/>
      <c r="E126" s="48"/>
      <c r="F126" s="54"/>
    </row>
    <row r="127" spans="1:9" x14ac:dyDescent="0.2">
      <c r="A127" s="75"/>
      <c r="B127" s="10"/>
      <c r="C127" s="8"/>
      <c r="D127" s="9"/>
      <c r="E127" s="48"/>
      <c r="F127" s="54"/>
    </row>
    <row r="128" spans="1:9" x14ac:dyDescent="0.2">
      <c r="A128" s="75"/>
      <c r="B128" s="7"/>
      <c r="C128" s="8"/>
      <c r="D128" s="9"/>
      <c r="E128" s="48"/>
      <c r="F128" s="54"/>
    </row>
    <row r="129" spans="1:6" x14ac:dyDescent="0.2">
      <c r="A129" s="75"/>
      <c r="B129" s="7"/>
      <c r="C129" s="8"/>
      <c r="D129" s="9"/>
      <c r="E129" s="48"/>
      <c r="F129" s="54"/>
    </row>
    <row r="130" spans="1:6" x14ac:dyDescent="0.2">
      <c r="A130" s="75"/>
      <c r="B130" s="7"/>
      <c r="C130" s="8"/>
      <c r="D130" s="9"/>
      <c r="E130" s="48"/>
      <c r="F130" s="54"/>
    </row>
    <row r="131" spans="1:6" x14ac:dyDescent="0.2">
      <c r="A131" s="75"/>
      <c r="B131" s="7"/>
      <c r="C131" s="8"/>
      <c r="D131" s="9"/>
      <c r="E131" s="48"/>
      <c r="F131" s="54"/>
    </row>
    <row r="132" spans="1:6" x14ac:dyDescent="0.2">
      <c r="A132" s="75"/>
      <c r="B132" s="7"/>
      <c r="C132" s="8"/>
      <c r="D132" s="9"/>
      <c r="E132" s="48"/>
      <c r="F132" s="54"/>
    </row>
    <row r="133" spans="1:6" x14ac:dyDescent="0.2">
      <c r="A133" s="75"/>
      <c r="B133" s="7"/>
      <c r="C133" s="8"/>
      <c r="D133" s="9"/>
      <c r="E133" s="48"/>
      <c r="F133" s="54"/>
    </row>
    <row r="134" spans="1:6" x14ac:dyDescent="0.2">
      <c r="A134" s="75"/>
      <c r="B134" s="7"/>
      <c r="C134" s="8"/>
      <c r="D134" s="9"/>
      <c r="E134" s="48"/>
      <c r="F134" s="54"/>
    </row>
    <row r="135" spans="1:6" x14ac:dyDescent="0.2">
      <c r="A135" s="75"/>
      <c r="B135" s="7"/>
      <c r="C135" s="8"/>
      <c r="D135" s="9"/>
      <c r="E135" s="48"/>
      <c r="F135" s="54"/>
    </row>
    <row r="136" spans="1:6" x14ac:dyDescent="0.2">
      <c r="A136" s="75"/>
      <c r="B136" s="7"/>
      <c r="C136" s="8"/>
      <c r="D136" s="9"/>
      <c r="E136" s="48"/>
      <c r="F136" s="54"/>
    </row>
    <row r="137" spans="1:6" x14ac:dyDescent="0.2">
      <c r="A137" s="75"/>
      <c r="B137" s="7"/>
      <c r="C137" s="8"/>
      <c r="D137" s="9"/>
      <c r="E137" s="48"/>
      <c r="F137" s="54"/>
    </row>
    <row r="138" spans="1:6" x14ac:dyDescent="0.2">
      <c r="A138" s="75"/>
      <c r="B138" s="7"/>
      <c r="C138" s="8"/>
      <c r="D138" s="9"/>
      <c r="E138" s="48"/>
      <c r="F138" s="54"/>
    </row>
    <row r="139" spans="1:6" x14ac:dyDescent="0.2">
      <c r="A139" s="75"/>
      <c r="B139" s="7"/>
      <c r="C139" s="8"/>
      <c r="D139" s="9"/>
      <c r="E139" s="48"/>
      <c r="F139" s="54"/>
    </row>
    <row r="140" spans="1:6" x14ac:dyDescent="0.2">
      <c r="A140" s="75"/>
      <c r="B140" s="7"/>
      <c r="C140" s="8"/>
      <c r="D140" s="9"/>
      <c r="E140" s="48"/>
      <c r="F140" s="54"/>
    </row>
    <row r="141" spans="1:6" x14ac:dyDescent="0.2">
      <c r="A141" s="75"/>
      <c r="B141" s="7"/>
      <c r="C141" s="8"/>
      <c r="D141" s="9"/>
      <c r="E141" s="48"/>
      <c r="F141" s="54"/>
    </row>
    <row r="142" spans="1:6" x14ac:dyDescent="0.2">
      <c r="A142" s="75"/>
      <c r="B142" s="7"/>
      <c r="C142" s="8"/>
      <c r="D142" s="9"/>
      <c r="E142" s="48"/>
      <c r="F142" s="54"/>
    </row>
    <row r="143" spans="1:6" x14ac:dyDescent="0.2">
      <c r="A143" s="75"/>
      <c r="B143" s="7"/>
      <c r="C143" s="8"/>
      <c r="D143" s="9"/>
      <c r="E143" s="48"/>
      <c r="F143" s="49"/>
    </row>
    <row r="144" spans="1:6" x14ac:dyDescent="0.2">
      <c r="A144" s="75"/>
      <c r="B144" s="7"/>
      <c r="C144" s="8"/>
      <c r="D144" s="9"/>
      <c r="E144" s="48"/>
      <c r="F144" s="49"/>
    </row>
    <row r="145" spans="1:6" x14ac:dyDescent="0.2">
      <c r="A145" s="75"/>
      <c r="B145" s="7"/>
      <c r="C145" s="8"/>
      <c r="D145" s="9"/>
      <c r="E145" s="48"/>
      <c r="F145" s="49"/>
    </row>
    <row r="146" spans="1:6" x14ac:dyDescent="0.2">
      <c r="A146" s="75"/>
      <c r="B146" s="7"/>
      <c r="C146" s="8"/>
      <c r="D146" s="9"/>
      <c r="E146" s="48"/>
      <c r="F146" s="49"/>
    </row>
    <row r="147" spans="1:6" x14ac:dyDescent="0.2">
      <c r="A147" s="75"/>
      <c r="B147" s="7"/>
      <c r="C147" s="8"/>
      <c r="D147" s="9"/>
      <c r="E147" s="48"/>
      <c r="F147" s="49"/>
    </row>
    <row r="148" spans="1:6" x14ac:dyDescent="0.2">
      <c r="A148" s="75"/>
      <c r="B148" s="7"/>
      <c r="C148" s="8"/>
      <c r="D148" s="9"/>
      <c r="E148" s="48"/>
      <c r="F148" s="49"/>
    </row>
    <row r="149" spans="1:6" x14ac:dyDescent="0.2">
      <c r="A149" s="75"/>
      <c r="B149" s="7"/>
      <c r="C149" s="8"/>
      <c r="D149" s="9"/>
      <c r="E149" s="48"/>
      <c r="F149" s="49"/>
    </row>
    <row r="150" spans="1:6" x14ac:dyDescent="0.2">
      <c r="A150" s="75"/>
      <c r="B150" s="7"/>
      <c r="C150" s="8"/>
      <c r="D150" s="9"/>
      <c r="E150" s="48"/>
      <c r="F150" s="49"/>
    </row>
    <row r="151" spans="1:6" x14ac:dyDescent="0.2">
      <c r="A151" s="75"/>
      <c r="B151" s="7"/>
      <c r="C151" s="8"/>
      <c r="D151" s="9"/>
      <c r="E151" s="48"/>
      <c r="F151" s="49"/>
    </row>
    <row r="152" spans="1:6" x14ac:dyDescent="0.2">
      <c r="A152" s="75"/>
      <c r="B152" s="7"/>
      <c r="C152" s="8"/>
      <c r="D152" s="9"/>
      <c r="E152" s="48"/>
      <c r="F152" s="49"/>
    </row>
    <row r="153" spans="1:6" x14ac:dyDescent="0.2">
      <c r="A153" s="75"/>
      <c r="B153" s="7"/>
      <c r="C153" s="8"/>
      <c r="D153" s="9"/>
      <c r="E153" s="48"/>
      <c r="F153" s="49"/>
    </row>
    <row r="154" spans="1:6" x14ac:dyDescent="0.2">
      <c r="A154" s="75"/>
      <c r="B154" s="7"/>
      <c r="C154" s="8"/>
      <c r="D154" s="9"/>
      <c r="E154" s="48"/>
      <c r="F154" s="49"/>
    </row>
    <row r="155" spans="1:6" x14ac:dyDescent="0.2">
      <c r="A155" s="75"/>
      <c r="B155" s="7"/>
      <c r="C155" s="8"/>
      <c r="D155" s="9"/>
      <c r="E155" s="48"/>
      <c r="F155" s="49"/>
    </row>
    <row r="156" spans="1:6" x14ac:dyDescent="0.2">
      <c r="A156" s="75"/>
      <c r="B156" s="7"/>
      <c r="C156" s="8"/>
      <c r="D156" s="9"/>
      <c r="E156" s="48"/>
      <c r="F156" s="49"/>
    </row>
    <row r="157" spans="1:6" x14ac:dyDescent="0.2">
      <c r="A157" s="75"/>
      <c r="B157" s="7"/>
      <c r="C157" s="8"/>
      <c r="D157" s="9"/>
      <c r="E157" s="48"/>
      <c r="F157" s="49"/>
    </row>
    <row r="158" spans="1:6" x14ac:dyDescent="0.2">
      <c r="A158" s="75"/>
      <c r="B158" s="7"/>
      <c r="C158" s="8"/>
      <c r="D158" s="9"/>
      <c r="E158" s="48"/>
      <c r="F158" s="49"/>
    </row>
    <row r="159" spans="1:6" x14ac:dyDescent="0.2">
      <c r="A159" s="75"/>
      <c r="B159" s="7"/>
      <c r="C159" s="8"/>
      <c r="D159" s="9"/>
      <c r="E159" s="48"/>
      <c r="F159" s="49"/>
    </row>
    <row r="160" spans="1:6" x14ac:dyDescent="0.2">
      <c r="A160" s="75"/>
      <c r="B160" s="7"/>
      <c r="C160" s="8"/>
      <c r="D160" s="9"/>
      <c r="E160" s="48"/>
      <c r="F160" s="49"/>
    </row>
    <row r="161" spans="1:6" x14ac:dyDescent="0.2">
      <c r="A161" s="75"/>
      <c r="B161" s="7"/>
      <c r="C161" s="8"/>
      <c r="D161" s="9"/>
      <c r="E161" s="48"/>
      <c r="F161" s="49"/>
    </row>
    <row r="162" spans="1:6" x14ac:dyDescent="0.2">
      <c r="A162" s="75"/>
      <c r="B162" s="7"/>
      <c r="C162" s="8"/>
      <c r="D162" s="9"/>
      <c r="E162" s="48"/>
      <c r="F162" s="49"/>
    </row>
    <row r="163" spans="1:6" x14ac:dyDescent="0.2">
      <c r="A163" s="75"/>
      <c r="B163" s="7"/>
      <c r="C163" s="8"/>
      <c r="D163" s="9"/>
      <c r="E163" s="48"/>
      <c r="F163" s="49"/>
    </row>
    <row r="164" spans="1:6" x14ac:dyDescent="0.2">
      <c r="A164" s="75"/>
      <c r="B164" s="7"/>
      <c r="C164" s="8"/>
      <c r="D164" s="9"/>
      <c r="E164" s="48"/>
      <c r="F164" s="49"/>
    </row>
    <row r="165" spans="1:6" x14ac:dyDescent="0.2">
      <c r="A165" s="75"/>
      <c r="B165" s="7"/>
      <c r="C165" s="8"/>
      <c r="D165" s="9"/>
      <c r="E165" s="48"/>
      <c r="F165" s="49"/>
    </row>
    <row r="166" spans="1:6" x14ac:dyDescent="0.2">
      <c r="A166" s="75"/>
      <c r="B166" s="7"/>
      <c r="C166" s="8"/>
      <c r="D166" s="9"/>
      <c r="E166" s="48"/>
      <c r="F166" s="49"/>
    </row>
    <row r="167" spans="1:6" x14ac:dyDescent="0.2">
      <c r="A167" s="75"/>
      <c r="B167" s="7"/>
      <c r="C167" s="8"/>
      <c r="D167" s="9"/>
      <c r="E167" s="48"/>
      <c r="F167" s="49"/>
    </row>
    <row r="168" spans="1:6" x14ac:dyDescent="0.2">
      <c r="A168" s="75"/>
      <c r="B168" s="7"/>
      <c r="C168" s="8"/>
      <c r="D168" s="9"/>
      <c r="E168" s="48"/>
      <c r="F168" s="49"/>
    </row>
    <row r="169" spans="1:6" x14ac:dyDescent="0.2">
      <c r="A169" s="75"/>
      <c r="B169" s="7"/>
      <c r="C169" s="8"/>
      <c r="D169" s="9"/>
      <c r="E169" s="48"/>
      <c r="F169" s="49"/>
    </row>
    <row r="170" spans="1:6" x14ac:dyDescent="0.2">
      <c r="A170" s="75"/>
      <c r="B170" s="7"/>
      <c r="C170" s="8"/>
      <c r="D170" s="9"/>
      <c r="E170" s="48"/>
      <c r="F170" s="49"/>
    </row>
    <row r="171" spans="1:6" x14ac:dyDescent="0.2">
      <c r="A171" s="75"/>
      <c r="B171" s="7"/>
      <c r="C171" s="8"/>
      <c r="D171" s="9"/>
      <c r="E171" s="48"/>
      <c r="F171" s="49"/>
    </row>
    <row r="172" spans="1:6" x14ac:dyDescent="0.2">
      <c r="A172" s="75"/>
      <c r="B172" s="7"/>
      <c r="C172" s="8"/>
      <c r="D172" s="9"/>
      <c r="E172" s="48"/>
      <c r="F172" s="49"/>
    </row>
    <row r="173" spans="1:6" x14ac:dyDescent="0.2">
      <c r="A173" s="75"/>
      <c r="B173" s="7"/>
      <c r="C173" s="8"/>
      <c r="D173" s="9"/>
      <c r="E173" s="48"/>
      <c r="F173" s="49"/>
    </row>
    <row r="174" spans="1:6" x14ac:dyDescent="0.2">
      <c r="A174" s="75"/>
      <c r="B174" s="7"/>
      <c r="C174" s="8"/>
      <c r="D174" s="9"/>
      <c r="E174" s="48"/>
      <c r="F174" s="49"/>
    </row>
    <row r="175" spans="1:6" x14ac:dyDescent="0.2">
      <c r="A175" s="75"/>
      <c r="B175" s="7"/>
      <c r="C175" s="8"/>
      <c r="D175" s="9"/>
      <c r="E175" s="48"/>
      <c r="F175" s="49"/>
    </row>
    <row r="176" spans="1:6" x14ac:dyDescent="0.2">
      <c r="A176" s="75"/>
      <c r="B176" s="7"/>
      <c r="C176" s="8"/>
      <c r="D176" s="9"/>
      <c r="E176" s="48"/>
      <c r="F176" s="49"/>
    </row>
    <row r="177" spans="1:6" x14ac:dyDescent="0.2">
      <c r="A177" s="75"/>
      <c r="B177" s="7"/>
      <c r="C177" s="8"/>
      <c r="D177" s="9"/>
      <c r="E177" s="48"/>
      <c r="F177" s="49"/>
    </row>
    <row r="178" spans="1:6" x14ac:dyDescent="0.2">
      <c r="A178" s="75"/>
      <c r="B178" s="7"/>
      <c r="C178" s="8"/>
      <c r="D178" s="9"/>
      <c r="E178" s="48"/>
      <c r="F178" s="49"/>
    </row>
    <row r="179" spans="1:6" x14ac:dyDescent="0.2">
      <c r="A179" s="75"/>
      <c r="B179" s="7"/>
      <c r="C179" s="8"/>
      <c r="D179" s="9"/>
      <c r="E179" s="48"/>
      <c r="F179" s="49"/>
    </row>
    <row r="180" spans="1:6" x14ac:dyDescent="0.2">
      <c r="A180" s="75"/>
      <c r="B180" s="7"/>
      <c r="C180" s="8"/>
      <c r="D180" s="9"/>
      <c r="E180" s="48"/>
      <c r="F180" s="49"/>
    </row>
    <row r="181" spans="1:6" x14ac:dyDescent="0.2">
      <c r="A181" s="75"/>
      <c r="B181" s="7"/>
      <c r="C181" s="8"/>
      <c r="D181" s="9"/>
      <c r="E181" s="48"/>
      <c r="F181" s="49"/>
    </row>
    <row r="182" spans="1:6" x14ac:dyDescent="0.2">
      <c r="A182" s="75"/>
      <c r="B182" s="7"/>
      <c r="C182" s="8"/>
      <c r="D182" s="9"/>
      <c r="E182" s="48"/>
      <c r="F182" s="49"/>
    </row>
    <row r="183" spans="1:6" x14ac:dyDescent="0.2">
      <c r="A183" s="75"/>
      <c r="B183" s="7"/>
      <c r="C183" s="8"/>
      <c r="D183" s="9"/>
      <c r="E183" s="48"/>
      <c r="F183" s="49"/>
    </row>
    <row r="184" spans="1:6" x14ac:dyDescent="0.2">
      <c r="A184" s="75"/>
      <c r="B184" s="7"/>
      <c r="C184" s="8"/>
      <c r="D184" s="9"/>
      <c r="E184" s="48"/>
      <c r="F184" s="49"/>
    </row>
    <row r="185" spans="1:6" x14ac:dyDescent="0.2">
      <c r="A185" s="75"/>
      <c r="B185" s="7"/>
      <c r="C185" s="8"/>
      <c r="D185" s="9"/>
      <c r="E185" s="48"/>
      <c r="F185" s="49"/>
    </row>
    <row r="186" spans="1:6" x14ac:dyDescent="0.2">
      <c r="A186" s="75"/>
      <c r="B186" s="7"/>
      <c r="C186" s="8"/>
      <c r="D186" s="9"/>
      <c r="E186" s="48"/>
      <c r="F186" s="49"/>
    </row>
    <row r="187" spans="1:6" x14ac:dyDescent="0.2">
      <c r="A187" s="75"/>
      <c r="B187" s="7"/>
      <c r="C187" s="8"/>
      <c r="D187" s="9"/>
      <c r="E187" s="48"/>
      <c r="F187" s="49"/>
    </row>
    <row r="188" spans="1:6" x14ac:dyDescent="0.2">
      <c r="A188" s="75"/>
      <c r="B188" s="7"/>
      <c r="C188" s="8"/>
      <c r="D188" s="9"/>
      <c r="E188" s="48"/>
      <c r="F188" s="49"/>
    </row>
    <row r="189" spans="1:6" x14ac:dyDescent="0.2">
      <c r="A189" s="75"/>
      <c r="B189" s="7"/>
      <c r="C189" s="8"/>
      <c r="D189" s="9"/>
      <c r="E189" s="48"/>
      <c r="F189" s="49"/>
    </row>
    <row r="190" spans="1:6" x14ac:dyDescent="0.2">
      <c r="A190" s="75"/>
      <c r="B190" s="7"/>
      <c r="C190" s="8"/>
      <c r="D190" s="9"/>
      <c r="E190" s="48"/>
      <c r="F190" s="49"/>
    </row>
    <row r="191" spans="1:6" x14ac:dyDescent="0.2">
      <c r="A191" s="75"/>
      <c r="B191" s="7"/>
      <c r="C191" s="8"/>
      <c r="D191" s="9"/>
      <c r="E191" s="48"/>
      <c r="F191" s="49"/>
    </row>
    <row r="192" spans="1:6" x14ac:dyDescent="0.2">
      <c r="A192" s="75"/>
      <c r="B192" s="7"/>
      <c r="C192" s="8"/>
      <c r="D192" s="9"/>
      <c r="E192" s="48"/>
      <c r="F192" s="49"/>
    </row>
    <row r="193" spans="1:6" x14ac:dyDescent="0.2">
      <c r="A193" s="75"/>
      <c r="B193" s="7"/>
      <c r="C193" s="8"/>
      <c r="D193" s="9"/>
      <c r="E193" s="48"/>
      <c r="F193" s="49"/>
    </row>
    <row r="194" spans="1:6" x14ac:dyDescent="0.2">
      <c r="A194" s="75"/>
      <c r="B194" s="7"/>
      <c r="C194" s="8"/>
      <c r="D194" s="9"/>
      <c r="E194" s="48"/>
      <c r="F194" s="49"/>
    </row>
    <row r="195" spans="1:6" x14ac:dyDescent="0.2">
      <c r="A195" s="75"/>
      <c r="B195" s="7"/>
      <c r="C195" s="8"/>
      <c r="D195" s="9"/>
      <c r="E195" s="48"/>
      <c r="F195" s="49"/>
    </row>
    <row r="196" spans="1:6" x14ac:dyDescent="0.2">
      <c r="A196" s="75"/>
      <c r="B196" s="7"/>
      <c r="C196" s="8"/>
      <c r="D196" s="9"/>
      <c r="E196" s="48"/>
      <c r="F196" s="49"/>
    </row>
    <row r="197" spans="1:6" x14ac:dyDescent="0.2">
      <c r="A197" s="75"/>
      <c r="B197" s="7"/>
      <c r="C197" s="8"/>
      <c r="D197" s="9"/>
      <c r="E197" s="48"/>
      <c r="F197" s="49"/>
    </row>
    <row r="198" spans="1:6" x14ac:dyDescent="0.2">
      <c r="A198" s="75"/>
      <c r="B198" s="7"/>
      <c r="C198" s="8"/>
      <c r="D198" s="9"/>
      <c r="E198" s="48"/>
      <c r="F198" s="49"/>
    </row>
    <row r="199" spans="1:6" x14ac:dyDescent="0.2">
      <c r="A199" s="75"/>
      <c r="B199" s="7"/>
      <c r="C199" s="8"/>
      <c r="D199" s="9"/>
      <c r="E199" s="48"/>
      <c r="F199" s="49"/>
    </row>
    <row r="200" spans="1:6" x14ac:dyDescent="0.2">
      <c r="A200" s="75"/>
      <c r="B200" s="7"/>
      <c r="C200" s="8"/>
      <c r="D200" s="9"/>
      <c r="E200" s="48"/>
      <c r="F200" s="49"/>
    </row>
    <row r="201" spans="1:6" x14ac:dyDescent="0.2">
      <c r="A201" s="75"/>
      <c r="B201" s="7"/>
      <c r="C201" s="8"/>
      <c r="D201" s="9"/>
      <c r="E201" s="48"/>
      <c r="F201" s="49"/>
    </row>
    <row r="202" spans="1:6" x14ac:dyDescent="0.2">
      <c r="A202" s="75"/>
      <c r="B202" s="7"/>
      <c r="C202" s="8"/>
      <c r="D202" s="9"/>
      <c r="E202" s="48"/>
      <c r="F202" s="49"/>
    </row>
    <row r="203" spans="1:6" x14ac:dyDescent="0.2">
      <c r="A203" s="75"/>
      <c r="B203" s="7"/>
      <c r="C203" s="8"/>
      <c r="D203" s="9"/>
      <c r="E203" s="48"/>
      <c r="F203" s="49"/>
    </row>
    <row r="204" spans="1:6" x14ac:dyDescent="0.2">
      <c r="A204" s="75"/>
      <c r="B204" s="7"/>
      <c r="C204" s="8"/>
      <c r="D204" s="9"/>
      <c r="E204" s="48"/>
      <c r="F204" s="49"/>
    </row>
    <row r="205" spans="1:6" x14ac:dyDescent="0.2">
      <c r="A205" s="75"/>
      <c r="B205" s="7"/>
      <c r="C205" s="8"/>
      <c r="D205" s="9"/>
      <c r="E205" s="48"/>
      <c r="F205" s="49"/>
    </row>
    <row r="206" spans="1:6" x14ac:dyDescent="0.2">
      <c r="A206" s="75"/>
      <c r="B206" s="7"/>
      <c r="C206" s="8"/>
      <c r="D206" s="9"/>
      <c r="E206" s="48"/>
      <c r="F206" s="49"/>
    </row>
    <row r="207" spans="1:6" x14ac:dyDescent="0.2">
      <c r="A207" s="75"/>
      <c r="B207" s="7"/>
      <c r="C207" s="8"/>
      <c r="D207" s="9"/>
      <c r="E207" s="48"/>
      <c r="F207" s="49"/>
    </row>
    <row r="208" spans="1:6" x14ac:dyDescent="0.2">
      <c r="A208" s="75"/>
      <c r="B208" s="7"/>
      <c r="C208" s="8"/>
      <c r="D208" s="9"/>
      <c r="E208" s="48"/>
      <c r="F208" s="49"/>
    </row>
    <row r="209" spans="1:6" x14ac:dyDescent="0.2">
      <c r="A209" s="75"/>
      <c r="B209" s="7"/>
      <c r="C209" s="8"/>
      <c r="D209" s="9"/>
      <c r="E209" s="48"/>
      <c r="F209" s="49"/>
    </row>
    <row r="210" spans="1:6" x14ac:dyDescent="0.2">
      <c r="A210" s="75"/>
      <c r="B210" s="7"/>
      <c r="C210" s="8"/>
      <c r="D210" s="9"/>
      <c r="E210" s="48"/>
      <c r="F210" s="49"/>
    </row>
    <row r="211" spans="1:6" x14ac:dyDescent="0.2">
      <c r="A211" s="75"/>
      <c r="B211" s="7"/>
      <c r="C211" s="8"/>
      <c r="D211" s="9"/>
      <c r="E211" s="48"/>
      <c r="F211" s="49"/>
    </row>
    <row r="212" spans="1:6" x14ac:dyDescent="0.2">
      <c r="A212" s="75"/>
      <c r="B212" s="7"/>
      <c r="C212" s="8"/>
      <c r="D212" s="9"/>
      <c r="E212" s="48"/>
      <c r="F212" s="49"/>
    </row>
    <row r="213" spans="1:6" x14ac:dyDescent="0.2">
      <c r="A213" s="75"/>
      <c r="B213" s="7"/>
      <c r="C213" s="8"/>
      <c r="D213" s="9"/>
      <c r="E213" s="48"/>
      <c r="F213" s="49"/>
    </row>
    <row r="214" spans="1:6" x14ac:dyDescent="0.2">
      <c r="A214" s="75"/>
      <c r="B214" s="7"/>
      <c r="C214" s="8"/>
      <c r="D214" s="9"/>
      <c r="E214" s="48"/>
      <c r="F214" s="49"/>
    </row>
    <row r="215" spans="1:6" x14ac:dyDescent="0.2">
      <c r="A215" s="75"/>
      <c r="B215" s="7"/>
      <c r="C215" s="8"/>
      <c r="D215" s="9"/>
      <c r="E215" s="48"/>
      <c r="F215" s="49"/>
    </row>
    <row r="216" spans="1:6" x14ac:dyDescent="0.2">
      <c r="A216" s="75"/>
      <c r="B216" s="7"/>
      <c r="C216" s="8"/>
      <c r="D216" s="9"/>
      <c r="E216" s="48"/>
      <c r="F216" s="49"/>
    </row>
    <row r="217" spans="1:6" x14ac:dyDescent="0.2">
      <c r="A217" s="75"/>
      <c r="B217" s="7"/>
      <c r="C217" s="8"/>
      <c r="D217" s="9"/>
      <c r="E217" s="48"/>
      <c r="F217" s="49"/>
    </row>
    <row r="218" spans="1:6" x14ac:dyDescent="0.2">
      <c r="A218" s="75"/>
      <c r="B218" s="7"/>
      <c r="C218" s="8"/>
      <c r="D218" s="9"/>
      <c r="E218" s="48"/>
      <c r="F218" s="49"/>
    </row>
    <row r="219" spans="1:6" x14ac:dyDescent="0.2">
      <c r="A219" s="75"/>
      <c r="B219" s="7"/>
      <c r="C219" s="8"/>
      <c r="D219" s="9"/>
      <c r="E219" s="48"/>
      <c r="F219" s="49"/>
    </row>
    <row r="220" spans="1:6" x14ac:dyDescent="0.2">
      <c r="A220" s="75"/>
      <c r="B220" s="7"/>
      <c r="C220" s="8"/>
      <c r="D220" s="9"/>
      <c r="E220" s="48"/>
      <c r="F220" s="49"/>
    </row>
    <row r="221" spans="1:6" x14ac:dyDescent="0.2">
      <c r="A221" s="75"/>
      <c r="B221" s="7"/>
      <c r="C221" s="8"/>
      <c r="D221" s="9"/>
      <c r="E221" s="48"/>
      <c r="F221" s="49"/>
    </row>
    <row r="222" spans="1:6" x14ac:dyDescent="0.2">
      <c r="A222" s="75"/>
      <c r="B222" s="7"/>
      <c r="C222" s="8"/>
      <c r="D222" s="9"/>
      <c r="E222" s="48"/>
      <c r="F222" s="49"/>
    </row>
    <row r="223" spans="1:6" x14ac:dyDescent="0.2">
      <c r="A223" s="75"/>
      <c r="B223" s="7"/>
      <c r="C223" s="8"/>
      <c r="D223" s="9"/>
      <c r="E223" s="48"/>
      <c r="F223" s="49"/>
    </row>
    <row r="224" spans="1:6" x14ac:dyDescent="0.2">
      <c r="A224" s="75"/>
      <c r="B224" s="7"/>
      <c r="C224" s="8"/>
      <c r="D224" s="9"/>
      <c r="E224" s="48"/>
      <c r="F224" s="49"/>
    </row>
    <row r="225" spans="1:6" x14ac:dyDescent="0.2">
      <c r="A225" s="75"/>
      <c r="B225" s="7"/>
      <c r="C225" s="8"/>
      <c r="D225" s="9"/>
      <c r="E225" s="48"/>
      <c r="F225" s="49"/>
    </row>
    <row r="226" spans="1:6" x14ac:dyDescent="0.2">
      <c r="A226" s="75"/>
      <c r="B226" s="7"/>
      <c r="C226" s="8"/>
      <c r="D226" s="9"/>
      <c r="E226" s="48"/>
      <c r="F226" s="49"/>
    </row>
    <row r="227" spans="1:6" x14ac:dyDescent="0.2">
      <c r="A227" s="75"/>
      <c r="B227" s="7"/>
      <c r="C227" s="8"/>
      <c r="D227" s="9"/>
      <c r="E227" s="48"/>
      <c r="F227" s="49"/>
    </row>
    <row r="228" spans="1:6" x14ac:dyDescent="0.2">
      <c r="A228" s="75"/>
      <c r="B228" s="7"/>
      <c r="C228" s="8"/>
      <c r="D228" s="9"/>
      <c r="E228" s="48"/>
      <c r="F228" s="49"/>
    </row>
    <row r="229" spans="1:6" x14ac:dyDescent="0.2">
      <c r="A229" s="75"/>
      <c r="B229" s="7"/>
      <c r="C229" s="8"/>
      <c r="D229" s="9"/>
      <c r="E229" s="48"/>
      <c r="F229" s="49"/>
    </row>
    <row r="230" spans="1:6" x14ac:dyDescent="0.2">
      <c r="A230" s="75"/>
      <c r="B230" s="7"/>
      <c r="C230" s="8"/>
      <c r="D230" s="9"/>
      <c r="E230" s="48"/>
      <c r="F230" s="49"/>
    </row>
    <row r="231" spans="1:6" x14ac:dyDescent="0.2">
      <c r="A231" s="75"/>
      <c r="B231" s="7"/>
      <c r="C231" s="8"/>
      <c r="D231" s="9"/>
      <c r="E231" s="48"/>
      <c r="F231" s="49"/>
    </row>
    <row r="232" spans="1:6" x14ac:dyDescent="0.2">
      <c r="A232" s="75"/>
      <c r="B232" s="7"/>
      <c r="C232" s="8"/>
      <c r="D232" s="9"/>
      <c r="E232" s="48"/>
      <c r="F232" s="49"/>
    </row>
    <row r="233" spans="1:6" x14ac:dyDescent="0.2">
      <c r="A233" s="75"/>
      <c r="B233" s="7"/>
      <c r="C233" s="8"/>
      <c r="D233" s="9"/>
      <c r="E233" s="48"/>
      <c r="F233" s="49"/>
    </row>
    <row r="234" spans="1:6" x14ac:dyDescent="0.2">
      <c r="A234" s="75"/>
      <c r="B234" s="7"/>
      <c r="C234" s="8"/>
      <c r="D234" s="9"/>
      <c r="E234" s="48"/>
      <c r="F234" s="49"/>
    </row>
    <row r="235" spans="1:6" x14ac:dyDescent="0.2">
      <c r="A235" s="75"/>
      <c r="B235" s="7"/>
      <c r="C235" s="8"/>
      <c r="D235" s="9"/>
      <c r="E235" s="48"/>
      <c r="F235" s="49"/>
    </row>
    <row r="236" spans="1:6" x14ac:dyDescent="0.2">
      <c r="A236" s="75"/>
      <c r="B236" s="7"/>
      <c r="C236" s="8"/>
      <c r="D236" s="9"/>
      <c r="E236" s="48"/>
      <c r="F236" s="49"/>
    </row>
    <row r="237" spans="1:6" x14ac:dyDescent="0.2">
      <c r="A237" s="75"/>
      <c r="B237" s="7"/>
      <c r="C237" s="8"/>
      <c r="D237" s="9"/>
      <c r="E237" s="48"/>
      <c r="F237" s="49"/>
    </row>
    <row r="238" spans="1:6" x14ac:dyDescent="0.2">
      <c r="A238" s="75"/>
      <c r="B238" s="7"/>
      <c r="C238" s="8"/>
      <c r="D238" s="9"/>
      <c r="E238" s="48"/>
      <c r="F238" s="49"/>
    </row>
    <row r="239" spans="1:6" x14ac:dyDescent="0.2">
      <c r="A239" s="75"/>
      <c r="B239" s="7"/>
      <c r="C239" s="8"/>
      <c r="D239" s="9"/>
      <c r="E239" s="48"/>
      <c r="F239" s="49"/>
    </row>
    <row r="240" spans="1:6" x14ac:dyDescent="0.2">
      <c r="A240" s="75"/>
      <c r="B240" s="7"/>
      <c r="C240" s="8"/>
      <c r="D240" s="9"/>
      <c r="E240" s="48"/>
      <c r="F240" s="49"/>
    </row>
    <row r="241" spans="1:6" x14ac:dyDescent="0.2">
      <c r="A241" s="75"/>
      <c r="B241" s="7"/>
      <c r="C241" s="8"/>
      <c r="D241" s="9"/>
      <c r="E241" s="48"/>
      <c r="F241" s="49"/>
    </row>
    <row r="242" spans="1:6" x14ac:dyDescent="0.2">
      <c r="A242" s="75"/>
      <c r="B242" s="7"/>
      <c r="C242" s="8"/>
      <c r="D242" s="9"/>
      <c r="E242" s="48"/>
      <c r="F242" s="49"/>
    </row>
    <row r="243" spans="1:6" x14ac:dyDescent="0.2">
      <c r="A243" s="75"/>
      <c r="B243" s="7"/>
      <c r="C243" s="8"/>
      <c r="D243" s="9"/>
      <c r="E243" s="48"/>
      <c r="F243" s="49"/>
    </row>
    <row r="244" spans="1:6" x14ac:dyDescent="0.2">
      <c r="A244" s="75"/>
      <c r="B244" s="7"/>
      <c r="C244" s="8"/>
      <c r="D244" s="9"/>
      <c r="E244" s="48"/>
      <c r="F244" s="49"/>
    </row>
    <row r="245" spans="1:6" x14ac:dyDescent="0.2">
      <c r="A245" s="75"/>
      <c r="B245" s="7"/>
      <c r="C245" s="8"/>
      <c r="D245" s="9"/>
      <c r="E245" s="48"/>
      <c r="F245" s="49"/>
    </row>
    <row r="246" spans="1:6" x14ac:dyDescent="0.2">
      <c r="A246" s="75"/>
      <c r="B246" s="7"/>
      <c r="C246" s="8"/>
      <c r="D246" s="9"/>
      <c r="E246" s="48"/>
      <c r="F246" s="49"/>
    </row>
    <row r="247" spans="1:6" x14ac:dyDescent="0.2">
      <c r="A247" s="75"/>
      <c r="B247" s="7"/>
      <c r="C247" s="8"/>
      <c r="D247" s="9"/>
      <c r="E247" s="48"/>
      <c r="F247" s="49"/>
    </row>
    <row r="248" spans="1:6" x14ac:dyDescent="0.2">
      <c r="A248" s="75"/>
      <c r="B248" s="7"/>
      <c r="C248" s="8"/>
      <c r="D248" s="9"/>
      <c r="E248" s="48"/>
      <c r="F248" s="49"/>
    </row>
    <row r="249" spans="1:6" x14ac:dyDescent="0.2">
      <c r="A249" s="75"/>
      <c r="B249" s="7"/>
      <c r="C249" s="8"/>
      <c r="D249" s="9"/>
      <c r="E249" s="48"/>
      <c r="F249" s="49"/>
    </row>
    <row r="250" spans="1:6" x14ac:dyDescent="0.2">
      <c r="A250" s="75"/>
      <c r="B250" s="7"/>
      <c r="C250" s="8"/>
      <c r="D250" s="9"/>
      <c r="E250" s="48"/>
      <c r="F250" s="49"/>
    </row>
    <row r="251" spans="1:6" x14ac:dyDescent="0.2">
      <c r="A251" s="75"/>
      <c r="B251" s="7"/>
      <c r="C251" s="8"/>
      <c r="D251" s="9"/>
      <c r="E251" s="48"/>
      <c r="F251" s="49"/>
    </row>
    <row r="252" spans="1:6" x14ac:dyDescent="0.2">
      <c r="A252" s="75"/>
      <c r="B252" s="7"/>
      <c r="C252" s="8"/>
      <c r="D252" s="9"/>
      <c r="E252" s="48"/>
      <c r="F252" s="49"/>
    </row>
    <row r="253" spans="1:6" x14ac:dyDescent="0.2">
      <c r="A253" s="75"/>
      <c r="B253" s="7"/>
      <c r="C253" s="8"/>
      <c r="D253" s="9"/>
      <c r="E253" s="48"/>
      <c r="F253" s="49"/>
    </row>
    <row r="254" spans="1:6" x14ac:dyDescent="0.2">
      <c r="A254" s="75"/>
      <c r="B254" s="7"/>
      <c r="C254" s="8"/>
      <c r="D254" s="9"/>
      <c r="E254" s="48"/>
      <c r="F254" s="49"/>
    </row>
    <row r="255" spans="1:6" x14ac:dyDescent="0.2">
      <c r="A255" s="75"/>
      <c r="B255" s="7"/>
      <c r="C255" s="8"/>
      <c r="D255" s="9"/>
      <c r="E255" s="48"/>
      <c r="F255" s="49"/>
    </row>
    <row r="256" spans="1:6" x14ac:dyDescent="0.2">
      <c r="A256" s="75"/>
      <c r="B256" s="7"/>
      <c r="C256" s="8"/>
      <c r="D256" s="9"/>
      <c r="E256" s="48"/>
      <c r="F256" s="49"/>
    </row>
    <row r="257" spans="1:6" x14ac:dyDescent="0.2">
      <c r="A257" s="75"/>
      <c r="B257" s="7"/>
      <c r="C257" s="8"/>
      <c r="D257" s="9"/>
      <c r="E257" s="48"/>
      <c r="F257" s="49"/>
    </row>
    <row r="258" spans="1:6" x14ac:dyDescent="0.2">
      <c r="A258" s="75"/>
      <c r="B258" s="7"/>
      <c r="C258" s="8"/>
      <c r="D258" s="9"/>
      <c r="E258" s="48"/>
      <c r="F258" s="49"/>
    </row>
    <row r="259" spans="1:6" x14ac:dyDescent="0.2">
      <c r="A259" s="75"/>
      <c r="B259" s="7"/>
      <c r="C259" s="8"/>
      <c r="D259" s="9"/>
      <c r="E259" s="48"/>
      <c r="F259" s="49"/>
    </row>
    <row r="260" spans="1:6" x14ac:dyDescent="0.2">
      <c r="A260" s="75"/>
      <c r="B260" s="7"/>
      <c r="C260" s="8"/>
      <c r="D260" s="9"/>
      <c r="E260" s="48"/>
      <c r="F260" s="49"/>
    </row>
    <row r="261" spans="1:6" x14ac:dyDescent="0.2">
      <c r="A261" s="75"/>
      <c r="B261" s="7"/>
      <c r="C261" s="8"/>
      <c r="D261" s="9"/>
      <c r="E261" s="48"/>
      <c r="F261" s="49"/>
    </row>
    <row r="262" spans="1:6" x14ac:dyDescent="0.2">
      <c r="A262" s="75"/>
      <c r="B262" s="7"/>
      <c r="C262" s="8"/>
      <c r="D262" s="9"/>
      <c r="E262" s="48"/>
      <c r="F262" s="49"/>
    </row>
    <row r="263" spans="1:6" x14ac:dyDescent="0.2">
      <c r="A263" s="75"/>
      <c r="B263" s="7"/>
      <c r="C263" s="8"/>
      <c r="D263" s="9"/>
      <c r="E263" s="48"/>
      <c r="F263" s="49"/>
    </row>
    <row r="264" spans="1:6" x14ac:dyDescent="0.2">
      <c r="A264" s="75"/>
      <c r="B264" s="7"/>
      <c r="C264" s="8"/>
      <c r="D264" s="9"/>
      <c r="E264" s="48"/>
      <c r="F264" s="49"/>
    </row>
    <row r="265" spans="1:6" x14ac:dyDescent="0.2">
      <c r="A265" s="75"/>
      <c r="B265" s="7"/>
      <c r="C265" s="8"/>
      <c r="D265" s="9"/>
      <c r="E265" s="48"/>
      <c r="F265" s="49"/>
    </row>
    <row r="266" spans="1:6" x14ac:dyDescent="0.2">
      <c r="A266" s="75"/>
      <c r="B266" s="7"/>
      <c r="C266" s="8"/>
      <c r="D266" s="9"/>
      <c r="E266" s="48"/>
      <c r="F266" s="49"/>
    </row>
    <row r="267" spans="1:6" x14ac:dyDescent="0.2">
      <c r="A267" s="75"/>
      <c r="B267" s="7"/>
      <c r="C267" s="8"/>
      <c r="D267" s="9"/>
      <c r="E267" s="48"/>
      <c r="F267" s="49"/>
    </row>
    <row r="268" spans="1:6" x14ac:dyDescent="0.2">
      <c r="A268" s="75"/>
      <c r="B268" s="7"/>
      <c r="C268" s="8"/>
      <c r="D268" s="9"/>
      <c r="E268" s="48"/>
      <c r="F268" s="49"/>
    </row>
    <row r="269" spans="1:6" x14ac:dyDescent="0.2">
      <c r="A269" s="75"/>
      <c r="B269" s="7"/>
      <c r="C269" s="8"/>
      <c r="D269" s="9"/>
      <c r="E269" s="48"/>
      <c r="F269" s="49"/>
    </row>
    <row r="270" spans="1:6" x14ac:dyDescent="0.2">
      <c r="A270" s="75"/>
      <c r="B270" s="7"/>
      <c r="C270" s="8"/>
      <c r="D270" s="9"/>
      <c r="E270" s="48"/>
      <c r="F270" s="49"/>
    </row>
    <row r="271" spans="1:6" x14ac:dyDescent="0.2">
      <c r="A271" s="75"/>
      <c r="B271" s="7"/>
      <c r="C271" s="8"/>
      <c r="D271" s="9"/>
      <c r="E271" s="48"/>
      <c r="F271" s="49"/>
    </row>
    <row r="272" spans="1:6" x14ac:dyDescent="0.2">
      <c r="A272" s="75"/>
      <c r="B272" s="7"/>
      <c r="C272" s="8"/>
      <c r="D272" s="9"/>
      <c r="E272" s="48"/>
      <c r="F272" s="49"/>
    </row>
    <row r="273" spans="1:6" x14ac:dyDescent="0.2">
      <c r="A273" s="75"/>
      <c r="B273" s="7"/>
      <c r="C273" s="8"/>
      <c r="D273" s="9"/>
      <c r="E273" s="48"/>
      <c r="F273" s="49"/>
    </row>
    <row r="274" spans="1:6" x14ac:dyDescent="0.2">
      <c r="A274" s="75"/>
      <c r="B274" s="7"/>
      <c r="C274" s="8"/>
      <c r="D274" s="9"/>
      <c r="E274" s="48"/>
      <c r="F274" s="49"/>
    </row>
    <row r="275" spans="1:6" x14ac:dyDescent="0.2">
      <c r="A275" s="75"/>
      <c r="B275" s="7"/>
      <c r="C275" s="8"/>
      <c r="D275" s="9"/>
      <c r="E275" s="48"/>
      <c r="F275" s="49"/>
    </row>
    <row r="276" spans="1:6" x14ac:dyDescent="0.2">
      <c r="A276" s="75"/>
      <c r="B276" s="7"/>
      <c r="C276" s="8"/>
      <c r="D276" s="9"/>
      <c r="E276" s="48"/>
      <c r="F276" s="49"/>
    </row>
    <row r="277" spans="1:6" x14ac:dyDescent="0.2">
      <c r="A277" s="75"/>
      <c r="B277" s="7"/>
      <c r="C277" s="8"/>
      <c r="D277" s="9"/>
      <c r="E277" s="48"/>
      <c r="F277" s="49"/>
    </row>
    <row r="278" spans="1:6" x14ac:dyDescent="0.2">
      <c r="A278" s="75"/>
      <c r="B278" s="7"/>
      <c r="C278" s="8"/>
      <c r="D278" s="9"/>
      <c r="E278" s="48"/>
      <c r="F278" s="49"/>
    </row>
    <row r="279" spans="1:6" x14ac:dyDescent="0.2">
      <c r="A279" s="75"/>
      <c r="B279" s="7"/>
      <c r="C279" s="8"/>
      <c r="D279" s="9"/>
      <c r="E279" s="48"/>
      <c r="F279" s="49"/>
    </row>
    <row r="280" spans="1:6" x14ac:dyDescent="0.2">
      <c r="A280" s="75"/>
      <c r="B280" s="7"/>
      <c r="C280" s="8"/>
      <c r="D280" s="9"/>
      <c r="E280" s="48"/>
      <c r="F280" s="49"/>
    </row>
    <row r="281" spans="1:6" x14ac:dyDescent="0.2">
      <c r="A281" s="75"/>
      <c r="B281" s="7"/>
      <c r="C281" s="8"/>
      <c r="D281" s="9"/>
      <c r="E281" s="48"/>
      <c r="F281" s="49"/>
    </row>
    <row r="282" spans="1:6" x14ac:dyDescent="0.2">
      <c r="A282" s="75"/>
      <c r="B282" s="7"/>
      <c r="C282" s="8"/>
      <c r="D282" s="9"/>
      <c r="E282" s="48"/>
      <c r="F282" s="49"/>
    </row>
    <row r="283" spans="1:6" x14ac:dyDescent="0.2">
      <c r="A283" s="75"/>
      <c r="B283" s="7"/>
      <c r="C283" s="8"/>
      <c r="D283" s="9"/>
      <c r="E283" s="48"/>
      <c r="F283" s="49"/>
    </row>
    <row r="284" spans="1:6" x14ac:dyDescent="0.2">
      <c r="A284" s="75"/>
      <c r="B284" s="7"/>
      <c r="C284" s="8"/>
      <c r="D284" s="9"/>
      <c r="E284" s="48"/>
      <c r="F284" s="49"/>
    </row>
    <row r="285" spans="1:6" x14ac:dyDescent="0.2">
      <c r="A285" s="75"/>
      <c r="B285" s="7"/>
      <c r="C285" s="8"/>
      <c r="D285" s="9"/>
      <c r="E285" s="48"/>
      <c r="F285" s="49"/>
    </row>
    <row r="286" spans="1:6" x14ac:dyDescent="0.2">
      <c r="A286" s="75"/>
      <c r="B286" s="7"/>
      <c r="C286" s="8"/>
      <c r="D286" s="9"/>
      <c r="E286" s="48"/>
      <c r="F286" s="49"/>
    </row>
    <row r="287" spans="1:6" x14ac:dyDescent="0.2">
      <c r="A287" s="75"/>
      <c r="B287" s="7"/>
      <c r="C287" s="8"/>
      <c r="D287" s="9"/>
      <c r="E287" s="48"/>
      <c r="F287" s="49"/>
    </row>
    <row r="288" spans="1:6" x14ac:dyDescent="0.2">
      <c r="A288" s="75"/>
      <c r="B288" s="7"/>
      <c r="C288" s="8"/>
      <c r="D288" s="9"/>
      <c r="E288" s="48"/>
      <c r="F288" s="49"/>
    </row>
    <row r="289" spans="1:6" x14ac:dyDescent="0.2">
      <c r="A289" s="75"/>
      <c r="B289" s="7"/>
      <c r="C289" s="8"/>
      <c r="D289" s="9"/>
      <c r="E289" s="48"/>
      <c r="F289" s="49"/>
    </row>
    <row r="290" spans="1:6" x14ac:dyDescent="0.2">
      <c r="A290" s="75"/>
      <c r="B290" s="7"/>
      <c r="C290" s="8"/>
      <c r="D290" s="9"/>
      <c r="E290" s="48"/>
      <c r="F290" s="49"/>
    </row>
    <row r="291" spans="1:6" x14ac:dyDescent="0.2">
      <c r="A291" s="75"/>
      <c r="B291" s="7"/>
      <c r="C291" s="8"/>
      <c r="D291" s="9"/>
      <c r="E291" s="48"/>
      <c r="F291" s="49"/>
    </row>
    <row r="292" spans="1:6" x14ac:dyDescent="0.2">
      <c r="A292" s="75"/>
      <c r="B292" s="7"/>
      <c r="C292" s="8"/>
      <c r="D292" s="9"/>
      <c r="E292" s="48"/>
      <c r="F292" s="49"/>
    </row>
    <row r="293" spans="1:6" x14ac:dyDescent="0.2">
      <c r="A293" s="75"/>
      <c r="B293" s="7"/>
      <c r="C293" s="8"/>
      <c r="D293" s="9"/>
      <c r="E293" s="48"/>
      <c r="F293" s="49"/>
    </row>
    <row r="294" spans="1:6" x14ac:dyDescent="0.2">
      <c r="A294" s="75"/>
      <c r="B294" s="7"/>
      <c r="C294" s="8"/>
      <c r="D294" s="9"/>
      <c r="E294" s="48"/>
      <c r="F294" s="49"/>
    </row>
    <row r="295" spans="1:6" x14ac:dyDescent="0.2">
      <c r="A295" s="75"/>
      <c r="B295" s="7"/>
      <c r="C295" s="8"/>
      <c r="D295" s="9"/>
      <c r="E295" s="48"/>
      <c r="F295" s="49"/>
    </row>
    <row r="296" spans="1:6" x14ac:dyDescent="0.2">
      <c r="A296" s="75"/>
      <c r="B296" s="7"/>
      <c r="C296" s="8"/>
      <c r="D296" s="9"/>
      <c r="E296" s="48"/>
      <c r="F296" s="49"/>
    </row>
    <row r="297" spans="1:6" x14ac:dyDescent="0.2">
      <c r="A297" s="75"/>
      <c r="B297" s="7"/>
      <c r="C297" s="8"/>
      <c r="D297" s="9"/>
      <c r="E297" s="48"/>
      <c r="F297" s="49"/>
    </row>
    <row r="298" spans="1:6" x14ac:dyDescent="0.2">
      <c r="A298" s="75"/>
      <c r="B298" s="7"/>
      <c r="C298" s="8"/>
      <c r="D298" s="9"/>
      <c r="E298" s="48"/>
      <c r="F298" s="49"/>
    </row>
    <row r="299" spans="1:6" x14ac:dyDescent="0.2">
      <c r="A299" s="75"/>
      <c r="B299" s="7"/>
      <c r="C299" s="8"/>
      <c r="D299" s="9"/>
      <c r="E299" s="48"/>
      <c r="F299" s="49"/>
    </row>
    <row r="300" spans="1:6" x14ac:dyDescent="0.2">
      <c r="A300" s="75"/>
      <c r="B300" s="7"/>
      <c r="C300" s="8"/>
      <c r="D300" s="9"/>
      <c r="E300" s="48"/>
      <c r="F300" s="49"/>
    </row>
  </sheetData>
  <sheetProtection algorithmName="SHA-512" hashValue="lU6zushCwvRH36P3vhZVJe1Dwmru030SwAU9rGJPQJiN5o2/gMY6kbKGnkHL2YAPBG81i51SJIRr+YuIYBW2pw==" saltValue="L2e7I1CxFrDLIxqkOvMF5w==" spinCount="100000" sheet="1" objects="1" scenarios="1"/>
  <mergeCells count="3">
    <mergeCell ref="H4:I6"/>
    <mergeCell ref="A1:I1"/>
    <mergeCell ref="A2:I2"/>
  </mergeCells>
  <conditionalFormatting sqref="C9:C13 C41:C45 C49:C53 C57:C61 C65:C69 C73:C77 C81:C85 C89:C93 C97:C101 C105:C109 C113:C117 C121:C125 C33:C37 C25:C29 C17:C21">
    <cfRule type="cellIs" dxfId="3" priority="2" operator="between">
      <formula>2001</formula>
      <formula>2006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horizontalDpi="300" verticalDpi="300" r:id="rId1"/>
  <headerFooter>
    <oddHeader xml:space="preserve">&amp;C&amp;"Arial CE,Félkövér"&amp;12 2020/2021. TANÉVI ATLÉTIKA DIÁKOLIMPIA®
ÜGYESSÉGI ÉS VÁLTÓFUTÓ CSAPATBAJNOKSÁG </oddHeader>
  </headerFooter>
  <rowBreaks count="1" manualBreakCount="1">
    <brk id="63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7"/>
  <sheetViews>
    <sheetView workbookViewId="0">
      <selection activeCell="A22" sqref="A22"/>
    </sheetView>
  </sheetViews>
  <sheetFormatPr defaultRowHeight="12.75" x14ac:dyDescent="0.2"/>
  <cols>
    <col min="2" max="2" width="15.42578125" customWidth="1"/>
    <col min="3" max="3" width="48.7109375" customWidth="1"/>
    <col min="4" max="4" width="11" customWidth="1"/>
  </cols>
  <sheetData>
    <row r="1" spans="1:4" ht="30" customHeight="1" x14ac:dyDescent="0.2">
      <c r="A1" s="140" t="str">
        <f>'56kcs LÁNY diszkosz'!A1:G1</f>
        <v>LEÁNY V-VI. KORCSOPORT DISZKOSZVETÉS (1 KG)</v>
      </c>
      <c r="B1" s="140"/>
      <c r="C1" s="140"/>
      <c r="D1" s="140"/>
    </row>
    <row r="2" spans="1:4" x14ac:dyDescent="0.2">
      <c r="A2" s="1"/>
      <c r="B2" s="1" t="s">
        <v>15</v>
      </c>
      <c r="C2" s="1" t="s">
        <v>16</v>
      </c>
      <c r="D2" s="1" t="s">
        <v>17</v>
      </c>
    </row>
    <row r="3" spans="1:4" x14ac:dyDescent="0.2">
      <c r="A3" s="2" t="s">
        <v>0</v>
      </c>
      <c r="B3" s="3" t="str">
        <f>'56kcs LÁNY diszkosz'!C32</f>
        <v>Nyíregyháza</v>
      </c>
      <c r="C3" s="3" t="str">
        <f>'56kcs LÁNY diszkosz'!B32</f>
        <v>Nyíregyházi Vasvári Pál Gimn.</v>
      </c>
      <c r="D3" s="29">
        <f>'56kcs LÁNY diszkosz'!F32</f>
        <v>21.6</v>
      </c>
    </row>
    <row r="4" spans="1:4" x14ac:dyDescent="0.2">
      <c r="A4" s="2" t="s">
        <v>1</v>
      </c>
      <c r="B4" s="3" t="str">
        <f>'56kcs LÁNY diszkosz'!C8</f>
        <v>Nyíregyháza</v>
      </c>
      <c r="C4" s="3" t="str">
        <f>'56kcs LÁNY diszkosz'!B8</f>
        <v>Északi ASzC Lippai J. Mg-i Technikum és Szakk.Iskola</v>
      </c>
      <c r="D4" s="29">
        <f>'56kcs LÁNY diszkosz'!F8</f>
        <v>17.45</v>
      </c>
    </row>
    <row r="5" spans="1:4" x14ac:dyDescent="0.2">
      <c r="A5" s="2" t="s">
        <v>2</v>
      </c>
      <c r="B5" s="30" t="str">
        <f>'56kcs LÁNY diszkosz'!C16</f>
        <v>Nyíregyháza</v>
      </c>
      <c r="C5" s="3" t="str">
        <f>'56kcs LÁNY diszkosz'!B16</f>
        <v>Nyíregyházi Krúdy Gy. Gimnázium</v>
      </c>
      <c r="D5" s="29">
        <f>'56kcs LÁNY diszkosz'!F16</f>
        <v>15.82</v>
      </c>
    </row>
    <row r="6" spans="1:4" x14ac:dyDescent="0.2">
      <c r="A6" s="2" t="s">
        <v>3</v>
      </c>
      <c r="B6" s="3" t="str">
        <f>'56kcs LÁNY diszkosz'!C24</f>
        <v>Nyíregyháza</v>
      </c>
      <c r="C6" s="3" t="str">
        <f>'56kcs LÁNY diszkosz'!B24</f>
        <v>Nyh-i SZC Wesselényi M. Technikum és Koll.</v>
      </c>
      <c r="D6" s="29">
        <f>'56kcs LÁNY diszkosz'!F24</f>
        <v>13.709999999999999</v>
      </c>
    </row>
    <row r="7" spans="1:4" x14ac:dyDescent="0.2">
      <c r="A7" s="2" t="s">
        <v>4</v>
      </c>
      <c r="B7" s="3">
        <f>'56kcs LÁNY diszkosz'!C40</f>
        <v>0</v>
      </c>
      <c r="C7" s="3">
        <f>'56kcs LÁNY diszkosz'!B40</f>
        <v>0</v>
      </c>
      <c r="D7" s="29">
        <f>'56kcs LÁNY diszkosz'!F40</f>
        <v>0</v>
      </c>
    </row>
    <row r="8" spans="1:4" x14ac:dyDescent="0.2">
      <c r="A8" s="2" t="s">
        <v>5</v>
      </c>
      <c r="B8" s="3">
        <f>'56kcs LÁNY diszkosz'!C48</f>
        <v>0</v>
      </c>
      <c r="C8" s="3">
        <f>'56kcs LÁNY diszkosz'!B48</f>
        <v>0</v>
      </c>
      <c r="D8" s="29">
        <f>'56kcs LÁNY diszkosz'!F48</f>
        <v>0</v>
      </c>
    </row>
    <row r="9" spans="1:4" x14ac:dyDescent="0.2">
      <c r="A9" s="2" t="s">
        <v>6</v>
      </c>
      <c r="B9" s="3">
        <f>'56kcs LÁNY diszkosz'!C56</f>
        <v>0</v>
      </c>
      <c r="C9" s="3">
        <f>'56kcs LÁNY diszkosz'!B56</f>
        <v>0</v>
      </c>
      <c r="D9" s="29">
        <f>'56kcs LÁNY diszkosz'!F56</f>
        <v>0</v>
      </c>
    </row>
    <row r="10" spans="1:4" x14ac:dyDescent="0.2">
      <c r="A10" s="2" t="s">
        <v>7</v>
      </c>
      <c r="B10" s="3">
        <f>'56kcs LÁNY diszkosz'!C64</f>
        <v>0</v>
      </c>
      <c r="C10" s="3">
        <f>'56kcs LÁNY diszkosz'!B64</f>
        <v>0</v>
      </c>
      <c r="D10" s="29">
        <f>'56kcs LÁNY diszkosz'!F64</f>
        <v>0</v>
      </c>
    </row>
    <row r="11" spans="1:4" x14ac:dyDescent="0.2">
      <c r="A11" s="2" t="s">
        <v>18</v>
      </c>
      <c r="B11" s="3">
        <f>'56kcs LÁNY diszkosz'!C72</f>
        <v>0</v>
      </c>
      <c r="C11" s="3">
        <f>'56kcs LÁNY diszkosz'!B72</f>
        <v>0</v>
      </c>
      <c r="D11" s="29">
        <f>'56kcs LÁNY diszkosz'!F72</f>
        <v>0</v>
      </c>
    </row>
    <row r="12" spans="1:4" x14ac:dyDescent="0.2">
      <c r="A12" s="2" t="s">
        <v>19</v>
      </c>
      <c r="B12" s="3">
        <f>'56kcs LÁNY diszkosz'!C80</f>
        <v>0</v>
      </c>
      <c r="C12" s="3">
        <f>'56kcs LÁNY diszkosz'!B80</f>
        <v>0</v>
      </c>
      <c r="D12" s="29">
        <f>'56kcs LÁNY diszkosz'!F80</f>
        <v>0</v>
      </c>
    </row>
    <row r="13" spans="1:4" x14ac:dyDescent="0.2">
      <c r="A13" s="2" t="s">
        <v>20</v>
      </c>
      <c r="B13" s="3">
        <f>'56kcs LÁNY diszkosz'!C88</f>
        <v>0</v>
      </c>
      <c r="C13" s="3">
        <f>'56kcs LÁNY diszkosz'!B88</f>
        <v>0</v>
      </c>
      <c r="D13" s="29">
        <f>'56kcs LÁNY diszkosz'!F88</f>
        <v>0</v>
      </c>
    </row>
    <row r="14" spans="1:4" ht="11.25" customHeight="1" x14ac:dyDescent="0.2">
      <c r="A14" s="2" t="s">
        <v>21</v>
      </c>
      <c r="B14" s="3">
        <f>'56kcs LÁNY diszkosz'!C96</f>
        <v>0</v>
      </c>
      <c r="C14" s="3">
        <f>'56kcs LÁNY diszkosz'!B96</f>
        <v>0</v>
      </c>
      <c r="D14" s="29">
        <f>'56kcs LÁNY diszkosz'!F96</f>
        <v>0</v>
      </c>
    </row>
    <row r="15" spans="1:4" x14ac:dyDescent="0.2">
      <c r="A15" s="2" t="s">
        <v>22</v>
      </c>
      <c r="B15" s="3">
        <f>'56kcs LÁNY diszkosz'!C104</f>
        <v>0</v>
      </c>
      <c r="C15" s="3">
        <f>'56kcs LÁNY diszkosz'!B104</f>
        <v>0</v>
      </c>
      <c r="D15" s="29">
        <f>'56kcs LÁNY diszkosz'!F104</f>
        <v>0</v>
      </c>
    </row>
    <row r="16" spans="1:4" x14ac:dyDescent="0.2">
      <c r="A16" s="2" t="s">
        <v>23</v>
      </c>
      <c r="B16" s="3">
        <f>'56kcs LÁNY diszkosz'!C112</f>
        <v>0</v>
      </c>
      <c r="C16" s="3">
        <f>'56kcs LÁNY diszkosz'!B112</f>
        <v>0</v>
      </c>
      <c r="D16" s="29">
        <f>'56kcs LÁNY diszkosz'!F112</f>
        <v>0</v>
      </c>
    </row>
    <row r="17" spans="1:4" x14ac:dyDescent="0.2">
      <c r="A17" s="2" t="s">
        <v>24</v>
      </c>
      <c r="B17" s="3">
        <f>'56kcs LÁNY diszkosz'!C120</f>
        <v>0</v>
      </c>
      <c r="C17" s="3">
        <f>'56kcs LÁNY diszkosz'!B120</f>
        <v>0</v>
      </c>
      <c r="D17" s="29">
        <f>'56kcs LÁNY diszkosz'!F120</f>
        <v>0</v>
      </c>
    </row>
  </sheetData>
  <sortState xmlns:xlrd2="http://schemas.microsoft.com/office/spreadsheetml/2017/richdata2" ref="B3:D6">
    <sortCondition descending="1" ref="D3:D6"/>
  </sortState>
  <mergeCells count="1">
    <mergeCell ref="A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6</vt:i4>
      </vt:variant>
    </vt:vector>
  </HeadingPairs>
  <TitlesOfParts>
    <vt:vector size="21" baseType="lpstr">
      <vt:lpstr>Fedlap</vt:lpstr>
      <vt:lpstr>56kcs LÁNY magasugrás</vt:lpstr>
      <vt:lpstr>magasugrás sorrend</vt:lpstr>
      <vt:lpstr>56kcs LÁNY távolugrás </vt:lpstr>
      <vt:lpstr>távolugrás sorrend</vt:lpstr>
      <vt:lpstr>56kcs LÁNY súly</vt:lpstr>
      <vt:lpstr>súly sorrend</vt:lpstr>
      <vt:lpstr>56kcs LÁNY diszkosz</vt:lpstr>
      <vt:lpstr>diszkosz sorrend</vt:lpstr>
      <vt:lpstr>56kcs LEÁNY gerely</vt:lpstr>
      <vt:lpstr>gerely sorrend</vt:lpstr>
      <vt:lpstr>56kcs LÁNY 4 X 800 m</vt:lpstr>
      <vt:lpstr>4x800 sorrend</vt:lpstr>
      <vt:lpstr>56kcs LÁNY svédváltó</vt:lpstr>
      <vt:lpstr>svédváltó sorrend</vt:lpstr>
      <vt:lpstr>'56kcs LÁNY 4 X 800 m'!Nyomtatási_terület</vt:lpstr>
      <vt:lpstr>'56kcs LÁNY diszkosz'!Nyomtatási_terület</vt:lpstr>
      <vt:lpstr>'56kcs LÁNY súly'!Nyomtatási_terület</vt:lpstr>
      <vt:lpstr>'56kcs LÁNY svédváltó'!Nyomtatási_terület</vt:lpstr>
      <vt:lpstr>'56kcs LÁNY távolugrás '!Nyomtatási_terület</vt:lpstr>
      <vt:lpstr>'56kcs LEÁNY gerely'!Nyomtatási_terület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Juhász Sándor</dc:creator>
  <cp:lastModifiedBy>Urban Gabriella</cp:lastModifiedBy>
  <cp:lastPrinted>2020-09-29T20:54:19Z</cp:lastPrinted>
  <dcterms:created xsi:type="dcterms:W3CDTF">2003-10-04T09:35:55Z</dcterms:created>
  <dcterms:modified xsi:type="dcterms:W3CDTF">2020-10-01T08:29:40Z</dcterms:modified>
</cp:coreProperties>
</file>