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Z:\2020\Munka\Gabi\2020_2021\Atlétika\ÜGYCSB\"/>
    </mc:Choice>
  </mc:AlternateContent>
  <xr:revisionPtr revIDLastSave="0" documentId="8_{0A06F222-7A2A-4E4D-B925-F3589B989B42}" xr6:coauthVersionLast="45" xr6:coauthVersionMax="45" xr10:uidLastSave="{00000000-0000-0000-0000-000000000000}"/>
  <bookViews>
    <workbookView xWindow="-120" yWindow="-120" windowWidth="29040" windowHeight="15840" tabRatio="915" firstSheet="3" activeTab="14" xr2:uid="{00000000-000D-0000-FFFF-FFFF00000000}"/>
  </bookViews>
  <sheets>
    <sheet name="Fedlap" sheetId="23" r:id="rId1"/>
    <sheet name="56kcs FIÚ magasugrás" sheetId="4" r:id="rId2"/>
    <sheet name="magasugrás sorrend" sheetId="26" r:id="rId3"/>
    <sheet name="56kcs FIÚ távolugrás " sheetId="27" r:id="rId4"/>
    <sheet name="távolugrás sorrend" sheetId="28" r:id="rId5"/>
    <sheet name="56kcs FIÚ súly" sheetId="29" r:id="rId6"/>
    <sheet name="súly sorrend" sheetId="30" r:id="rId7"/>
    <sheet name="56kcs FIÚ diszkosz" sheetId="31" r:id="rId8"/>
    <sheet name="diszkosz sorrend" sheetId="32" r:id="rId9"/>
    <sheet name="56kcs FIÚ gerely" sheetId="33" r:id="rId10"/>
    <sheet name="gerely sorrend" sheetId="34" r:id="rId11"/>
    <sheet name="56kcs FIÚ 4 X 1500 m" sheetId="35" r:id="rId12"/>
    <sheet name="4x1500 sorrend" sheetId="36" r:id="rId13"/>
    <sheet name="56kcs FIÚ svédváltó" sheetId="37" r:id="rId14"/>
    <sheet name="svédváltó sorrend" sheetId="38" r:id="rId15"/>
    <sheet name="Munka1" sheetId="39" r:id="rId16"/>
  </sheets>
  <definedNames>
    <definedName name="_xlnm.Print_Area" localSheetId="0">Fedlap!#REF!</definedName>
  </definedNames>
  <calcPr calcId="181029"/>
</workbook>
</file>

<file path=xl/calcChain.xml><?xml version="1.0" encoding="utf-8"?>
<calcChain xmlns="http://schemas.openxmlformats.org/spreadsheetml/2006/main">
  <c r="B14" i="38" l="1"/>
  <c r="C14" i="38"/>
  <c r="D14" i="38"/>
  <c r="B15" i="38"/>
  <c r="C15" i="38"/>
  <c r="D15" i="38"/>
  <c r="B16" i="38"/>
  <c r="C16" i="38"/>
  <c r="D16" i="38"/>
  <c r="B17" i="38"/>
  <c r="C17" i="38"/>
  <c r="D17" i="38"/>
  <c r="D5" i="38"/>
  <c r="B5" i="38"/>
  <c r="D6" i="38"/>
  <c r="B6" i="38"/>
  <c r="D3" i="38"/>
  <c r="B3" i="38"/>
  <c r="D7" i="38"/>
  <c r="B7" i="38"/>
  <c r="B14" i="36"/>
  <c r="C14" i="36"/>
  <c r="D14" i="36"/>
  <c r="B15" i="36"/>
  <c r="C15" i="36"/>
  <c r="D15" i="36"/>
  <c r="B16" i="36"/>
  <c r="C16" i="36"/>
  <c r="D16" i="36"/>
  <c r="B17" i="36"/>
  <c r="C17" i="36"/>
  <c r="D17" i="36"/>
  <c r="D5" i="36"/>
  <c r="D3" i="36"/>
  <c r="B5" i="36"/>
  <c r="B3" i="36"/>
  <c r="G62" i="35" l="1"/>
  <c r="B3" i="32" l="1"/>
  <c r="B13" i="38"/>
  <c r="C13" i="38"/>
  <c r="D13" i="38"/>
  <c r="B9" i="38"/>
  <c r="C9" i="38"/>
  <c r="D9" i="38"/>
  <c r="B10" i="38"/>
  <c r="C10" i="38"/>
  <c r="D10" i="38"/>
  <c r="B11" i="38"/>
  <c r="C11" i="38"/>
  <c r="D11" i="38"/>
  <c r="B12" i="38"/>
  <c r="C12" i="38"/>
  <c r="D12" i="38"/>
  <c r="B4" i="38"/>
  <c r="C4" i="38"/>
  <c r="D4" i="38"/>
  <c r="B8" i="38"/>
  <c r="C8" i="38"/>
  <c r="D8" i="38"/>
  <c r="A1" i="38"/>
  <c r="G111" i="37"/>
  <c r="G104" i="37"/>
  <c r="G97" i="37"/>
  <c r="G90" i="37"/>
  <c r="G83" i="37"/>
  <c r="G76" i="37"/>
  <c r="G69" i="37"/>
  <c r="G62" i="37"/>
  <c r="G55" i="37"/>
  <c r="G48" i="37"/>
  <c r="G41" i="37"/>
  <c r="G34" i="37"/>
  <c r="G27" i="37"/>
  <c r="G20" i="37"/>
  <c r="G13" i="37"/>
  <c r="G111" i="35"/>
  <c r="G104" i="35"/>
  <c r="G90" i="35"/>
  <c r="G83" i="35"/>
  <c r="G76" i="35"/>
  <c r="G69" i="35"/>
  <c r="G55" i="35"/>
  <c r="G48" i="35"/>
  <c r="G41" i="35"/>
  <c r="G34" i="35"/>
  <c r="G27" i="35"/>
  <c r="G20" i="35"/>
  <c r="G13" i="35"/>
  <c r="G97" i="35"/>
  <c r="B6" i="36"/>
  <c r="C6" i="36"/>
  <c r="D6" i="36"/>
  <c r="B7" i="36"/>
  <c r="C7" i="36"/>
  <c r="D7" i="36"/>
  <c r="B8" i="36"/>
  <c r="C8" i="36"/>
  <c r="D8" i="36"/>
  <c r="B9" i="36"/>
  <c r="C9" i="36"/>
  <c r="D9" i="36"/>
  <c r="B10" i="36"/>
  <c r="C10" i="36"/>
  <c r="D10" i="36"/>
  <c r="B11" i="36"/>
  <c r="C11" i="36"/>
  <c r="D11" i="36"/>
  <c r="B12" i="36"/>
  <c r="C12" i="36"/>
  <c r="D12" i="36"/>
  <c r="B13" i="36"/>
  <c r="C13" i="36"/>
  <c r="D13" i="36"/>
  <c r="D4" i="36"/>
  <c r="C4" i="36"/>
  <c r="B4" i="36"/>
  <c r="A1" i="36"/>
  <c r="B17" i="34"/>
  <c r="C17" i="34"/>
  <c r="B11" i="34"/>
  <c r="C11" i="34"/>
  <c r="B12" i="34"/>
  <c r="C12" i="34"/>
  <c r="B13" i="34"/>
  <c r="C13" i="34"/>
  <c r="B14" i="34"/>
  <c r="C14" i="34"/>
  <c r="B15" i="34"/>
  <c r="C15" i="34"/>
  <c r="B16" i="34"/>
  <c r="C16" i="34"/>
  <c r="B4" i="34"/>
  <c r="C4" i="34"/>
  <c r="B5" i="34"/>
  <c r="C5" i="34"/>
  <c r="B6" i="34"/>
  <c r="C6" i="34"/>
  <c r="B7" i="34"/>
  <c r="C7" i="34"/>
  <c r="B8" i="34"/>
  <c r="C8" i="34"/>
  <c r="B9" i="34"/>
  <c r="C9" i="34"/>
  <c r="B10" i="34"/>
  <c r="C10" i="34"/>
  <c r="C3" i="34"/>
  <c r="B3" i="34"/>
  <c r="A1" i="34"/>
  <c r="F126" i="33"/>
  <c r="D17" i="34" s="1"/>
  <c r="F118" i="33"/>
  <c r="D16" i="34" s="1"/>
  <c r="F110" i="33"/>
  <c r="D15" i="34" s="1"/>
  <c r="F102" i="33"/>
  <c r="D14" i="34" s="1"/>
  <c r="F94" i="33"/>
  <c r="D13" i="34" s="1"/>
  <c r="F86" i="33"/>
  <c r="D12" i="34" s="1"/>
  <c r="F78" i="33"/>
  <c r="D11" i="34" s="1"/>
  <c r="F70" i="33"/>
  <c r="D10" i="34" s="1"/>
  <c r="F62" i="33"/>
  <c r="D9" i="34" s="1"/>
  <c r="F54" i="33"/>
  <c r="D8" i="34" s="1"/>
  <c r="F46" i="33"/>
  <c r="D7" i="34" s="1"/>
  <c r="F38" i="33"/>
  <c r="D6" i="34" s="1"/>
  <c r="F30" i="33"/>
  <c r="D5" i="34" s="1"/>
  <c r="F22" i="33"/>
  <c r="F14" i="33"/>
  <c r="F5" i="33"/>
  <c r="D4" i="34" l="1"/>
  <c r="D3" i="34"/>
  <c r="C3" i="32"/>
  <c r="B5" i="32"/>
  <c r="C5" i="32"/>
  <c r="B6" i="32"/>
  <c r="C6" i="32"/>
  <c r="B7" i="32"/>
  <c r="C7" i="32"/>
  <c r="B8" i="32"/>
  <c r="C8" i="32"/>
  <c r="B9" i="32"/>
  <c r="C9" i="32"/>
  <c r="B10" i="32"/>
  <c r="C10" i="32"/>
  <c r="B11" i="32"/>
  <c r="C11" i="32"/>
  <c r="B12" i="32"/>
  <c r="C12" i="32"/>
  <c r="B13" i="32"/>
  <c r="C13" i="32"/>
  <c r="B14" i="32"/>
  <c r="C14" i="32"/>
  <c r="B15" i="32"/>
  <c r="C15" i="32"/>
  <c r="B16" i="32"/>
  <c r="C16" i="32"/>
  <c r="B17" i="32"/>
  <c r="C17" i="32"/>
  <c r="C4" i="32"/>
  <c r="B4" i="32"/>
  <c r="A1" i="32"/>
  <c r="F126" i="31"/>
  <c r="D17" i="32" s="1"/>
  <c r="F118" i="31"/>
  <c r="D16" i="32" s="1"/>
  <c r="F110" i="31"/>
  <c r="D15" i="32" s="1"/>
  <c r="F102" i="31"/>
  <c r="D14" i="32" s="1"/>
  <c r="F94" i="31"/>
  <c r="D13" i="32" s="1"/>
  <c r="F86" i="31"/>
  <c r="D12" i="32" s="1"/>
  <c r="F78" i="31"/>
  <c r="D11" i="32" s="1"/>
  <c r="F70" i="31"/>
  <c r="D10" i="32" s="1"/>
  <c r="F62" i="31"/>
  <c r="D9" i="32" s="1"/>
  <c r="F54" i="31"/>
  <c r="D8" i="32" s="1"/>
  <c r="F46" i="31"/>
  <c r="D7" i="32" s="1"/>
  <c r="F38" i="31"/>
  <c r="D6" i="32" s="1"/>
  <c r="F30" i="31"/>
  <c r="D5" i="32" s="1"/>
  <c r="F22" i="31"/>
  <c r="D3" i="32" s="1"/>
  <c r="F14" i="31"/>
  <c r="F5" i="31"/>
  <c r="B3" i="30"/>
  <c r="C3" i="30"/>
  <c r="B6" i="30"/>
  <c r="C6" i="30"/>
  <c r="B4" i="30"/>
  <c r="C4" i="30"/>
  <c r="B9" i="30"/>
  <c r="C9" i="30"/>
  <c r="B8" i="30"/>
  <c r="C8" i="30"/>
  <c r="B7" i="30"/>
  <c r="C7" i="30"/>
  <c r="B10" i="30"/>
  <c r="C10" i="30"/>
  <c r="B11" i="30"/>
  <c r="C11" i="30"/>
  <c r="B12" i="30"/>
  <c r="C12" i="30"/>
  <c r="B13" i="30"/>
  <c r="C13" i="30"/>
  <c r="B14" i="30"/>
  <c r="C14" i="30"/>
  <c r="B15" i="30"/>
  <c r="C15" i="30"/>
  <c r="B16" i="30"/>
  <c r="C16" i="30"/>
  <c r="B17" i="30"/>
  <c r="C17" i="30"/>
  <c r="C5" i="30"/>
  <c r="B5" i="30"/>
  <c r="A1" i="30"/>
  <c r="F5" i="29"/>
  <c r="F14" i="29"/>
  <c r="F22" i="29"/>
  <c r="D3" i="30" s="1"/>
  <c r="F30" i="29"/>
  <c r="D6" i="30" s="1"/>
  <c r="F38" i="29"/>
  <c r="F46" i="29"/>
  <c r="D9" i="30" s="1"/>
  <c r="F54" i="29"/>
  <c r="D8" i="30" s="1"/>
  <c r="F62" i="29"/>
  <c r="D7" i="30" s="1"/>
  <c r="F70" i="29"/>
  <c r="D10" i="30" s="1"/>
  <c r="F126" i="27"/>
  <c r="F118" i="27"/>
  <c r="F110" i="27"/>
  <c r="F102" i="27"/>
  <c r="D14" i="28" s="1"/>
  <c r="F94" i="27"/>
  <c r="D13" i="28" s="1"/>
  <c r="F86" i="27"/>
  <c r="D12" i="28" s="1"/>
  <c r="F78" i="27"/>
  <c r="D11" i="28"/>
  <c r="F70" i="27"/>
  <c r="D8" i="28" s="1"/>
  <c r="F62" i="27"/>
  <c r="F54" i="27"/>
  <c r="D9" i="28" s="1"/>
  <c r="F46" i="27"/>
  <c r="D6" i="28" s="1"/>
  <c r="F38" i="27"/>
  <c r="D4" i="28" s="1"/>
  <c r="F30" i="27"/>
  <c r="D7" i="28" s="1"/>
  <c r="F22" i="27"/>
  <c r="F14" i="27"/>
  <c r="D5" i="28" s="1"/>
  <c r="F126" i="29"/>
  <c r="D17" i="30" s="1"/>
  <c r="F118" i="29"/>
  <c r="D16" i="30" s="1"/>
  <c r="F110" i="29"/>
  <c r="D15" i="30" s="1"/>
  <c r="F102" i="29"/>
  <c r="D14" i="30" s="1"/>
  <c r="F94" i="29"/>
  <c r="D13" i="30"/>
  <c r="F86" i="29"/>
  <c r="D12" i="30" s="1"/>
  <c r="F78" i="29"/>
  <c r="D11" i="30"/>
  <c r="A1" i="28"/>
  <c r="B5" i="28"/>
  <c r="C5" i="28"/>
  <c r="B3" i="28"/>
  <c r="C3" i="28"/>
  <c r="B7" i="28"/>
  <c r="C7" i="28"/>
  <c r="B4" i="28"/>
  <c r="C4" i="28"/>
  <c r="B6" i="28"/>
  <c r="C6" i="28"/>
  <c r="B9" i="28"/>
  <c r="C9" i="28"/>
  <c r="B10" i="28"/>
  <c r="C10" i="28"/>
  <c r="B8" i="28"/>
  <c r="C8" i="28"/>
  <c r="B11" i="28"/>
  <c r="C11" i="28"/>
  <c r="B12" i="28"/>
  <c r="C12" i="28"/>
  <c r="B13" i="28"/>
  <c r="C13" i="28"/>
  <c r="B14" i="28"/>
  <c r="C14" i="28"/>
  <c r="B15" i="28"/>
  <c r="C15" i="28"/>
  <c r="D15" i="28"/>
  <c r="B16" i="28"/>
  <c r="C16" i="28"/>
  <c r="D16" i="28"/>
  <c r="B17" i="28"/>
  <c r="C17" i="28"/>
  <c r="D17" i="28"/>
  <c r="F5" i="27"/>
  <c r="B17" i="26"/>
  <c r="C17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F126" i="4"/>
  <c r="F118" i="4"/>
  <c r="D16" i="26"/>
  <c r="F110" i="4"/>
  <c r="D15" i="26" s="1"/>
  <c r="F102" i="4"/>
  <c r="D14" i="26"/>
  <c r="F94" i="4"/>
  <c r="D13" i="26" s="1"/>
  <c r="F86" i="4"/>
  <c r="D12" i="26"/>
  <c r="F78" i="4"/>
  <c r="D11" i="26" s="1"/>
  <c r="B5" i="26"/>
  <c r="C5" i="26"/>
  <c r="B3" i="26"/>
  <c r="C3" i="26"/>
  <c r="B4" i="26"/>
  <c r="C4" i="26"/>
  <c r="B6" i="26"/>
  <c r="C6" i="26"/>
  <c r="B7" i="26"/>
  <c r="C7" i="26"/>
  <c r="B8" i="26"/>
  <c r="C8" i="26"/>
  <c r="B9" i="26"/>
  <c r="C9" i="26"/>
  <c r="B10" i="26"/>
  <c r="C10" i="26"/>
  <c r="A1" i="26"/>
  <c r="F70" i="4"/>
  <c r="D10" i="26" s="1"/>
  <c r="F62" i="4"/>
  <c r="D9" i="26" s="1"/>
  <c r="F54" i="4"/>
  <c r="D8" i="26" s="1"/>
  <c r="F46" i="4"/>
  <c r="D7" i="26" s="1"/>
  <c r="F38" i="4"/>
  <c r="D6" i="26"/>
  <c r="F30" i="4"/>
  <c r="D4" i="26" s="1"/>
  <c r="F22" i="4"/>
  <c r="D3" i="26" s="1"/>
  <c r="F5" i="4"/>
  <c r="F14" i="4"/>
  <c r="D5" i="26" s="1"/>
  <c r="D17" i="26"/>
  <c r="D10" i="28"/>
  <c r="H22" i="33" l="1"/>
  <c r="H102" i="33"/>
  <c r="H70" i="33"/>
  <c r="H38" i="33"/>
  <c r="H126" i="33"/>
  <c r="H94" i="33"/>
  <c r="H62" i="33"/>
  <c r="H30" i="33"/>
  <c r="H118" i="33"/>
  <c r="H86" i="33"/>
  <c r="H54" i="33"/>
  <c r="H110" i="33"/>
  <c r="H78" i="33"/>
  <c r="H46" i="33"/>
  <c r="H14" i="33"/>
  <c r="D4" i="32"/>
  <c r="D5" i="30"/>
  <c r="D4" i="30"/>
  <c r="D3" i="28"/>
  <c r="H14" i="27" s="1"/>
  <c r="H62" i="4"/>
  <c r="H78" i="4"/>
  <c r="H70" i="4"/>
  <c r="H30" i="4"/>
  <c r="H22" i="4"/>
  <c r="H126" i="4"/>
  <c r="H102" i="4"/>
  <c r="H38" i="4"/>
  <c r="H86" i="4"/>
  <c r="H110" i="4"/>
  <c r="H118" i="4"/>
  <c r="H46" i="4"/>
  <c r="H94" i="4"/>
  <c r="H54" i="4"/>
  <c r="H14" i="4"/>
  <c r="H46" i="29" l="1"/>
  <c r="H22" i="27"/>
  <c r="H126" i="27"/>
  <c r="H118" i="31"/>
  <c r="H110" i="31"/>
  <c r="H78" i="31"/>
  <c r="H46" i="31"/>
  <c r="H102" i="31"/>
  <c r="H70" i="31"/>
  <c r="H38" i="31"/>
  <c r="H126" i="31"/>
  <c r="H94" i="31"/>
  <c r="H62" i="31"/>
  <c r="H30" i="31"/>
  <c r="H86" i="31"/>
  <c r="H54" i="31"/>
  <c r="H22" i="31"/>
  <c r="H14" i="31"/>
  <c r="H118" i="29"/>
  <c r="H86" i="29"/>
  <c r="H54" i="29"/>
  <c r="H22" i="29"/>
  <c r="H110" i="29"/>
  <c r="H78" i="29"/>
  <c r="H102" i="29"/>
  <c r="H70" i="29"/>
  <c r="H62" i="29"/>
  <c r="H126" i="29"/>
  <c r="H94" i="29"/>
  <c r="H30" i="29"/>
  <c r="H14" i="29"/>
  <c r="H38" i="29"/>
  <c r="H78" i="27"/>
  <c r="H102" i="27"/>
  <c r="H54" i="27"/>
  <c r="H38" i="27"/>
  <c r="H86" i="27"/>
  <c r="H62" i="27"/>
  <c r="H30" i="27"/>
  <c r="H118" i="27"/>
  <c r="H70" i="27"/>
  <c r="H94" i="27"/>
  <c r="H110" i="27"/>
  <c r="H46" i="27"/>
</calcChain>
</file>

<file path=xl/sharedStrings.xml><?xml version="1.0" encoding="utf-8"?>
<sst xmlns="http://schemas.openxmlformats.org/spreadsheetml/2006/main" count="639" uniqueCount="152">
  <si>
    <t>1.</t>
  </si>
  <si>
    <t>2.</t>
  </si>
  <si>
    <t>3.</t>
  </si>
  <si>
    <t>4.</t>
  </si>
  <si>
    <t>5.</t>
  </si>
  <si>
    <t>6.</t>
  </si>
  <si>
    <t>7.</t>
  </si>
  <si>
    <t>8.</t>
  </si>
  <si>
    <t>ÜGYESSÉGI ÉS VÁLTÓFUTÓ CSAPATBAJNOKSÁG</t>
  </si>
  <si>
    <t>MEGYEI DÖNTŐ</t>
  </si>
  <si>
    <t xml:space="preserve">Testnevelő: </t>
  </si>
  <si>
    <t>V-VI. KORCSOPORT</t>
  </si>
  <si>
    <t>ATLÉTIKA DIÁKOLIMPIA®</t>
  </si>
  <si>
    <t>Testnevelő: Varga Elemér</t>
  </si>
  <si>
    <t>. Helyezés</t>
  </si>
  <si>
    <t xml:space="preserve">Csapat helyezése: </t>
  </si>
  <si>
    <t>FIÚ V-VI. KORCSOPORT MAGASUGRÁS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</si>
  <si>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</si>
  <si>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</si>
  <si>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</si>
  <si>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</si>
  <si>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</si>
  <si>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</si>
  <si>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</si>
  <si>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</si>
  <si>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</si>
  <si>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</si>
  <si>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FIÚ V-VI. KORCSOPORT TÁVOLUGRÁS</t>
  </si>
  <si>
    <t>FIÚ V-VI. KORCSOPORT SÚLYLÖKÉS (6 KG)</t>
  </si>
  <si>
    <t>FIÚ V-VI. KORCSOPORT DISZKOSZVETÉS (1,75 KG)</t>
  </si>
  <si>
    <t>Testnevelő:</t>
  </si>
  <si>
    <t>FIÚ V-VI. KORCSOPORT GERELYHAJÍTÁS (800 gr)</t>
  </si>
  <si>
    <t xml:space="preserve">FIÚ V-VI. KORCSOPORT 4 x 1500 m </t>
  </si>
  <si>
    <t>2:04,3</t>
  </si>
  <si>
    <t>FIÚ V-VI. KORCSOPORT SVÉDVÁLTÓ</t>
  </si>
  <si>
    <t>2020/2021. TANÉVI</t>
  </si>
  <si>
    <t>(2001-2002-2003-2004-2005-ben / 2006-ban születettek)</t>
  </si>
  <si>
    <t>. helyezés</t>
  </si>
  <si>
    <t>Szabolcs-Szatmár-Bereg Megye</t>
  </si>
  <si>
    <t>A Versenybíróság elnöke: Bakosi Béla</t>
  </si>
  <si>
    <t>Nyíregyháza</t>
  </si>
  <si>
    <t>Nyíregyházi Arany J. Gimn., Ált. Iskola és Koll.</t>
  </si>
  <si>
    <t>Bethlen G. Gimnázium, Ált.Isk., Óvoda és AMI</t>
  </si>
  <si>
    <t>Kisvárdai Bessenyei Gy. Gimnázium és Kollégium</t>
  </si>
  <si>
    <t>Kisvárda</t>
  </si>
  <si>
    <t>Testnevelő: Jónás Béla</t>
  </si>
  <si>
    <t>Testnevelő: Szabóné Pap Katalin</t>
  </si>
  <si>
    <t>Nyíregyházi Evangélikus Kossuth L. Gimnázium</t>
  </si>
  <si>
    <t>Testnevelő: Pazonyi György István</t>
  </si>
  <si>
    <t>Testnevelő: Kiss László Csaba</t>
  </si>
  <si>
    <t>Nyíregyházi Krúdy Gy. Gimnázium</t>
  </si>
  <si>
    <t>Nyh-i SZC Wesselényi M. Technikum és Koll.</t>
  </si>
  <si>
    <t>Testnevelő: Újvári Gyula</t>
  </si>
  <si>
    <t>Testnevelő: Cserpák Róbert</t>
  </si>
  <si>
    <t>Testnevelő: Tóth László</t>
  </si>
  <si>
    <t>Testnevelő: Bakosi Béláné</t>
  </si>
  <si>
    <t>Nyíregyházi Vasvári Pál Gimn.</t>
  </si>
  <si>
    <t>Bogár Dániel</t>
  </si>
  <si>
    <t>Fekete Ákos</t>
  </si>
  <si>
    <t>Tóth Zsombor</t>
  </si>
  <si>
    <t>Orosz Csaba</t>
  </si>
  <si>
    <t>Kész Géza</t>
  </si>
  <si>
    <t>Palkovics Bence</t>
  </si>
  <si>
    <t>Sirola József</t>
  </si>
  <si>
    <t>Korpai János</t>
  </si>
  <si>
    <t>Szemán György</t>
  </si>
  <si>
    <t>Papp Lajos Károly</t>
  </si>
  <si>
    <t>Száraz János</t>
  </si>
  <si>
    <t>Asztalos István</t>
  </si>
  <si>
    <t>Szabó Marcell</t>
  </si>
  <si>
    <t>Győry Péter</t>
  </si>
  <si>
    <t>Góber Noé Zoltán</t>
  </si>
  <si>
    <t>Irinyi István Ákos</t>
  </si>
  <si>
    <t>Bucsánszky Zsombor Bálint</t>
  </si>
  <si>
    <t>Szécsi Tamás</t>
  </si>
  <si>
    <t>Tamás Szabolcs Attila</t>
  </si>
  <si>
    <t>Zsiros Antal</t>
  </si>
  <si>
    <t>Sztojka Milán Szabolcs</t>
  </si>
  <si>
    <t>Buri Dominik</t>
  </si>
  <si>
    <t>Horváth Roland Dominik</t>
  </si>
  <si>
    <t>Nardai Nataniel</t>
  </si>
  <si>
    <t>Pécsi Levente</t>
  </si>
  <si>
    <t>Roma Bendegúz Attila</t>
  </si>
  <si>
    <t>Botos Etele</t>
  </si>
  <si>
    <t>Délceg Péter</t>
  </si>
  <si>
    <t>Kalán Zétény</t>
  </si>
  <si>
    <t>Márki Lajos Márk</t>
  </si>
  <si>
    <t>Kozák Bence</t>
  </si>
  <si>
    <t>Szögyényi Ádám</t>
  </si>
  <si>
    <t>Járosi Richárd József</t>
  </si>
  <si>
    <t>Kató Patrik</t>
  </si>
  <si>
    <t>Pinhasov Jákob Ádám</t>
  </si>
  <si>
    <t>Rentkó Máté</t>
  </si>
  <si>
    <t>Szabó Ákos</t>
  </si>
  <si>
    <t>Kiss Bálint</t>
  </si>
  <si>
    <t>Kórik Levente</t>
  </si>
  <si>
    <t>Kovács Dávid Ákos</t>
  </si>
  <si>
    <t>Weibli Zoltán</t>
  </si>
  <si>
    <t>Bogár Dávid</t>
  </si>
  <si>
    <t>Kerezsi Ádám</t>
  </si>
  <si>
    <t>Kovács Martin</t>
  </si>
  <si>
    <t>Lőw Gábor</t>
  </si>
  <si>
    <t>Horváth Gábor</t>
  </si>
  <si>
    <t>Tóth Dániel István</t>
  </si>
  <si>
    <t>Fazekas Bence</t>
  </si>
  <si>
    <t>Reskó Mikeás</t>
  </si>
  <si>
    <t>Székely Dániel</t>
  </si>
  <si>
    <t>Palicz Henrik Máté</t>
  </si>
  <si>
    <t>Takács Patrik</t>
  </si>
  <si>
    <t>Tóth Milán</t>
  </si>
  <si>
    <t>Polyák Ádám</t>
  </si>
  <si>
    <t xml:space="preserve">Sipos Béla </t>
  </si>
  <si>
    <t>Nagy Zoltán Ádám</t>
  </si>
  <si>
    <t>Pochner Attila</t>
  </si>
  <si>
    <t>Horváth András</t>
  </si>
  <si>
    <t>Kovács Balázs</t>
  </si>
  <si>
    <t>Kiss Róbert</t>
  </si>
  <si>
    <t>Szikszai Dávid</t>
  </si>
  <si>
    <t>Tonté Máté Attila</t>
  </si>
  <si>
    <t>Balázs Kornél</t>
  </si>
  <si>
    <t>Lángmájer Péter</t>
  </si>
  <si>
    <t>Molnár Ádám</t>
  </si>
  <si>
    <t>Kiss Roland Krisztián</t>
  </si>
  <si>
    <t>Horváth Alex Dávid</t>
  </si>
  <si>
    <t>Kupai Patrik</t>
  </si>
  <si>
    <t>Testnevelő: Tóth Attila Árpád</t>
  </si>
  <si>
    <t>Északi ASzC Vay Á.Mezőgazdasági Technikum</t>
  </si>
  <si>
    <t>Északi ASzC Vay Á. Mezőgazdasági Technikum</t>
  </si>
  <si>
    <t>Zámbó János</t>
  </si>
  <si>
    <t>Szilágyi Attila</t>
  </si>
  <si>
    <t>Nyíregyházi Vasvári Pál Gimn. "A"</t>
  </si>
  <si>
    <t>Nyíregyházi Vasvári Pál Gimn. "B"</t>
  </si>
  <si>
    <t>Sipos Béla</t>
  </si>
  <si>
    <t>Testnevelő: Jónás Béla, Szőke Barnabás</t>
  </si>
  <si>
    <t>Testnevelő: Tóth János</t>
  </si>
  <si>
    <t>Kopják István</t>
  </si>
  <si>
    <t>Galiger Áron</t>
  </si>
  <si>
    <t>Úr Attila</t>
  </si>
  <si>
    <t>Rácz Bence</t>
  </si>
  <si>
    <t>Távolugrás fiú (indult: 5 csapat)</t>
  </si>
  <si>
    <t>Lucza Martin</t>
  </si>
  <si>
    <t>Vaszilkov Richárd</t>
  </si>
  <si>
    <t>4x1500 m fiú (indult: 3 csapat)</t>
  </si>
  <si>
    <t>Baktalórántháza</t>
  </si>
  <si>
    <t>Kiss Roland Kriztián</t>
  </si>
  <si>
    <r>
      <t>Diszkoszvetés (</t>
    </r>
    <r>
      <rPr>
        <b/>
        <sz val="10"/>
        <color indexed="10"/>
        <rFont val="Arial"/>
        <family val="2"/>
        <charset val="238"/>
      </rPr>
      <t>1,75kg</t>
    </r>
    <r>
      <rPr>
        <b/>
        <sz val="10"/>
        <color indexed="12"/>
        <rFont val="Arial"/>
        <family val="2"/>
        <charset val="238"/>
      </rPr>
      <t>) fiú (indult: 2 csapat)</t>
    </r>
  </si>
  <si>
    <t>Súlylökés (6 kg) fiú (indult: 4 csapat)</t>
  </si>
  <si>
    <t>Svédváltó fiú (indult: 6 csapat)</t>
  </si>
  <si>
    <t>Magasugrás fiú (indult: 3 csapat)</t>
  </si>
  <si>
    <t>érvéyntelen</t>
  </si>
  <si>
    <r>
      <t>Gerelyhajítás (</t>
    </r>
    <r>
      <rPr>
        <b/>
        <sz val="10"/>
        <color indexed="10"/>
        <rFont val="Arial"/>
        <family val="2"/>
        <charset val="238"/>
      </rPr>
      <t>800gr</t>
    </r>
    <r>
      <rPr>
        <b/>
        <sz val="10"/>
        <color indexed="12"/>
        <rFont val="Arial"/>
        <family val="2"/>
        <charset val="238"/>
      </rPr>
      <t>) fiú (indult: 1 csapat)</t>
    </r>
  </si>
  <si>
    <t>Helyszín: 2020. szeptember 29. Nyíregyháza, Városi Stadion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</si>
</sst>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9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i/>
      <sz val="8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0"/>
      <name val="Arial CE"/>
      <charset val="238"/>
    </font>
    <font>
      <b/>
      <sz val="10"/>
      <color indexed="10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sz val="11"/>
      <color theme="4"/>
      <name val="Arial"/>
      <family val="2"/>
      <charset val="238"/>
    </font>
    <font>
      <b/>
      <sz val="11"/>
      <color theme="4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0"/>
      <color theme="4" tint="-0.249977111117893"/>
      <name val="Arial CE"/>
      <charset val="238"/>
    </font>
    <font>
      <b/>
      <sz val="11"/>
      <color theme="4" tint="-0.249977111117893"/>
      <name val="Arial CE"/>
      <charset val="238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sz val="10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b/>
      <sz val="13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sz val="12"/>
      <color rgb="FF33CCCC"/>
      <name val="Arial Black"/>
      <family val="2"/>
      <charset val="238"/>
    </font>
    <font>
      <b/>
      <i/>
      <sz val="16"/>
      <color rgb="FFFF0000"/>
      <name val="Arial Black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/>
    </xf>
    <xf numFmtId="0" fontId="0" fillId="0" borderId="5" xfId="0" applyBorder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5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Protection="1">
      <protection locked="0"/>
    </xf>
    <xf numFmtId="0" fontId="17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8" fillId="0" borderId="0" xfId="0" applyFont="1" applyProtection="1">
      <protection locked="0"/>
    </xf>
    <xf numFmtId="49" fontId="0" fillId="0" borderId="5" xfId="0" applyNumberFormat="1" applyBorder="1"/>
    <xf numFmtId="47" fontId="1" fillId="0" borderId="0" xfId="0" applyNumberFormat="1" applyFont="1" applyFill="1" applyAlignment="1" applyProtection="1">
      <alignment horizontal="right"/>
      <protection locked="0"/>
    </xf>
    <xf numFmtId="47" fontId="1" fillId="0" borderId="0" xfId="0" applyNumberFormat="1" applyFont="1" applyFill="1" applyProtection="1">
      <protection locked="0"/>
    </xf>
    <xf numFmtId="164" fontId="2" fillId="0" borderId="0" xfId="0" applyNumberFormat="1" applyFont="1" applyBorder="1" applyProtection="1">
      <protection locked="0"/>
    </xf>
    <xf numFmtId="0" fontId="0" fillId="0" borderId="0" xfId="0" applyAlignment="1">
      <alignment horizontal="center" vertical="center"/>
    </xf>
    <xf numFmtId="47" fontId="12" fillId="0" borderId="5" xfId="0" applyNumberFormat="1" applyFont="1" applyBorder="1" applyAlignment="1">
      <alignment horizontal="center" vertical="center"/>
    </xf>
    <xf numFmtId="47" fontId="1" fillId="2" borderId="5" xfId="0" applyNumberFormat="1" applyFont="1" applyFill="1" applyBorder="1" applyAlignment="1" applyProtection="1">
      <alignment horizontal="right"/>
      <protection locked="0"/>
    </xf>
    <xf numFmtId="47" fontId="12" fillId="0" borderId="5" xfId="0" applyNumberFormat="1" applyFont="1" applyBorder="1"/>
    <xf numFmtId="0" fontId="12" fillId="0" borderId="5" xfId="0" applyFont="1" applyBorder="1"/>
    <xf numFmtId="0" fontId="0" fillId="0" borderId="5" xfId="0" applyBorder="1" applyAlignment="1">
      <alignment horizontal="left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2" fontId="6" fillId="0" borderId="0" xfId="0" applyNumberFormat="1" applyFon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0" fillId="0" borderId="6" xfId="0" applyBorder="1" applyProtection="1">
      <protection locked="0"/>
    </xf>
    <xf numFmtId="49" fontId="5" fillId="0" borderId="6" xfId="0" applyNumberFormat="1" applyFont="1" applyBorder="1" applyAlignment="1" applyProtection="1">
      <alignment horizontal="right"/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16" fillId="3" borderId="2" xfId="0" applyFont="1" applyFill="1" applyBorder="1" applyProtection="1"/>
    <xf numFmtId="0" fontId="16" fillId="3" borderId="3" xfId="0" applyFont="1" applyFill="1" applyBorder="1" applyProtection="1"/>
    <xf numFmtId="0" fontId="2" fillId="0" borderId="0" xfId="0" applyFont="1" applyProtection="1"/>
    <xf numFmtId="0" fontId="6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5" fillId="4" borderId="5" xfId="0" applyNumberFormat="1" applyFont="1" applyFill="1" applyBorder="1" applyAlignment="1" applyProtection="1">
      <alignment horizontal="right"/>
      <protection locked="0"/>
    </xf>
    <xf numFmtId="0" fontId="0" fillId="5" borderId="0" xfId="0" applyNumberFormat="1" applyFill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2" fillId="5" borderId="0" xfId="0" applyFont="1" applyFill="1" applyAlignment="1" applyProtection="1">
      <alignment horizontal="center"/>
      <protection locked="0"/>
    </xf>
    <xf numFmtId="164" fontId="1" fillId="0" borderId="0" xfId="0" applyNumberFormat="1" applyFont="1" applyProtection="1"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6" fillId="0" borderId="1" xfId="0" applyNumberFormat="1" applyFont="1" applyBorder="1" applyAlignment="1" applyProtection="1">
      <alignment horizontal="right"/>
      <protection locked="0"/>
    </xf>
    <xf numFmtId="49" fontId="9" fillId="0" borderId="1" xfId="0" applyNumberFormat="1" applyFont="1" applyBorder="1" applyAlignment="1" applyProtection="1">
      <alignment horizontal="center"/>
      <protection locked="0"/>
    </xf>
    <xf numFmtId="164" fontId="6" fillId="0" borderId="1" xfId="0" applyNumberFormat="1" applyFont="1" applyBorder="1" applyProtection="1"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164" fontId="14" fillId="0" borderId="0" xfId="0" applyNumberFormat="1" applyFont="1" applyProtection="1"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Fill="1" applyProtection="1">
      <protection locked="0"/>
    </xf>
    <xf numFmtId="0" fontId="15" fillId="0" borderId="0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164" fontId="2" fillId="0" borderId="0" xfId="0" applyNumberFormat="1" applyFont="1" applyProtection="1">
      <protection locked="0"/>
    </xf>
    <xf numFmtId="164" fontId="1" fillId="2" borderId="4" xfId="0" applyNumberFormat="1" applyFont="1" applyFill="1" applyBorder="1" applyProtection="1"/>
    <xf numFmtId="0" fontId="0" fillId="0" borderId="0" xfId="0" applyProtection="1"/>
    <xf numFmtId="0" fontId="16" fillId="2" borderId="2" xfId="0" applyFont="1" applyFill="1" applyBorder="1" applyProtection="1"/>
    <xf numFmtId="164" fontId="2" fillId="0" borderId="0" xfId="0" applyNumberFormat="1" applyFont="1" applyFill="1" applyProtection="1"/>
    <xf numFmtId="0" fontId="15" fillId="0" borderId="0" xfId="0" applyFont="1" applyFill="1" applyBorder="1" applyProtection="1"/>
    <xf numFmtId="0" fontId="2" fillId="0" borderId="0" xfId="0" applyFont="1" applyFill="1" applyBorder="1" applyProtection="1"/>
    <xf numFmtId="164" fontId="6" fillId="0" borderId="0" xfId="0" applyNumberFormat="1" applyFont="1" applyFill="1" applyProtection="1"/>
    <xf numFmtId="0" fontId="6" fillId="0" borderId="0" xfId="0" applyFont="1" applyFill="1" applyBorder="1" applyProtection="1"/>
    <xf numFmtId="0" fontId="5" fillId="0" borderId="1" xfId="0" applyFont="1" applyBorder="1" applyAlignment="1" applyProtection="1"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5" fillId="0" borderId="0" xfId="0" applyFont="1" applyBorder="1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49" fontId="8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Protection="1">
      <protection locked="0"/>
    </xf>
    <xf numFmtId="0" fontId="5" fillId="0" borderId="6" xfId="0" applyFont="1" applyBorder="1" applyAlignment="1" applyProtection="1">
      <alignment horizontal="left"/>
      <protection locked="0"/>
    </xf>
    <xf numFmtId="0" fontId="5" fillId="0" borderId="6" xfId="0" applyFont="1" applyBorder="1" applyProtection="1"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0" fillId="5" borderId="0" xfId="0" applyNumberFormat="1" applyFill="1" applyAlignment="1" applyProtection="1">
      <alignment horizontal="center"/>
      <protection locked="0"/>
    </xf>
    <xf numFmtId="164" fontId="2" fillId="0" borderId="1" xfId="0" applyNumberFormat="1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right"/>
    </xf>
    <xf numFmtId="49" fontId="24" fillId="0" borderId="0" xfId="0" applyNumberFormat="1" applyFont="1" applyAlignment="1">
      <alignment horizontal="center"/>
    </xf>
    <xf numFmtId="164" fontId="22" fillId="0" borderId="0" xfId="0" applyNumberFormat="1" applyFont="1"/>
    <xf numFmtId="0" fontId="22" fillId="0" borderId="0" xfId="0" applyFont="1" applyAlignment="1"/>
    <xf numFmtId="0" fontId="23" fillId="0" borderId="0" xfId="0" applyFont="1" applyAlignment="1">
      <alignment horizontal="center"/>
    </xf>
    <xf numFmtId="2" fontId="23" fillId="0" borderId="0" xfId="0" applyNumberFormat="1" applyFont="1" applyAlignment="1">
      <alignment horizontal="right"/>
    </xf>
    <xf numFmtId="49" fontId="26" fillId="0" borderId="0" xfId="0" applyNumberFormat="1" applyFont="1" applyAlignment="1">
      <alignment horizontal="center"/>
    </xf>
    <xf numFmtId="164" fontId="23" fillId="0" borderId="0" xfId="0" applyNumberFormat="1" applyFont="1"/>
    <xf numFmtId="0" fontId="23" fillId="0" borderId="0" xfId="0" applyFont="1" applyAlignment="1">
      <alignment horizontal="left"/>
    </xf>
    <xf numFmtId="0" fontId="21" fillId="0" borderId="0" xfId="0" applyFont="1" applyAlignment="1"/>
    <xf numFmtId="164" fontId="1" fillId="2" borderId="16" xfId="0" applyNumberFormat="1" applyFont="1" applyFill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47" fontId="1" fillId="3" borderId="0" xfId="0" applyNumberFormat="1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7" fillId="0" borderId="0" xfId="0" applyFont="1" applyAlignment="1">
      <alignment horizontal="left" vertical="top"/>
    </xf>
    <xf numFmtId="0" fontId="2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7" fillId="0" borderId="0" xfId="0" quotePrefix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2" borderId="7" xfId="0" applyFont="1" applyFill="1" applyBorder="1" applyAlignment="1" applyProtection="1">
      <alignment horizontal="center" vertical="center"/>
      <protection locked="0"/>
    </xf>
    <xf numFmtId="0" fontId="20" fillId="2" borderId="8" xfId="0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center" vertical="center"/>
      <protection locked="0"/>
    </xf>
    <xf numFmtId="0" fontId="20" fillId="2" borderId="12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wrapText="1"/>
    </xf>
  </cellXfs>
  <cellStyles count="1">
    <cellStyle name="Normál" xfId="0" builtinId="0"/>
  </cellStyles>
  <dxfs count="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5</xdr:row>
      <xdr:rowOff>9525</xdr:rowOff>
    </xdr:from>
    <xdr:to>
      <xdr:col>8</xdr:col>
      <xdr:colOff>133350</xdr:colOff>
      <xdr:row>15</xdr:row>
      <xdr:rowOff>161925</xdr:rowOff>
    </xdr:to>
    <xdr:pic>
      <xdr:nvPicPr>
        <xdr:cNvPr id="1071" name="Picture 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74" b="5125"/>
        <a:stretch>
          <a:fillRect/>
        </a:stretch>
      </xdr:blipFill>
      <xdr:spPr bwMode="auto">
        <a:xfrm>
          <a:off x="1028700" y="1343025"/>
          <a:ext cx="4219575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topLeftCell="A13" zoomScaleNormal="100" workbookViewId="0">
      <selection activeCell="A31" sqref="A31"/>
    </sheetView>
  </sheetViews>
  <sheetFormatPr defaultRowHeight="15" x14ac:dyDescent="0.3"/>
  <cols>
    <col min="1" max="1" width="9.140625" style="126"/>
    <col min="2" max="2" width="9.140625" style="114"/>
    <col min="3" max="3" width="12.7109375" style="122" bestFit="1" customWidth="1"/>
    <col min="4" max="4" width="9.140625" style="123"/>
    <col min="5" max="5" width="9.140625" style="124"/>
    <col min="6" max="6" width="9.140625" style="125"/>
    <col min="7" max="16384" width="9.140625" style="114"/>
  </cols>
  <sheetData>
    <row r="2" spans="1:10" ht="22.5" x14ac:dyDescent="0.45">
      <c r="A2" s="112"/>
      <c r="B2" s="134" t="s">
        <v>35</v>
      </c>
      <c r="C2" s="134"/>
      <c r="D2" s="134"/>
      <c r="E2" s="134"/>
      <c r="F2" s="134"/>
      <c r="G2" s="134"/>
      <c r="H2" s="134"/>
      <c r="I2" s="134"/>
      <c r="J2" s="113"/>
    </row>
    <row r="3" spans="1:10" ht="22.5" x14ac:dyDescent="0.45">
      <c r="A3" s="134" t="s">
        <v>12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ht="22.5" x14ac:dyDescent="0.45">
      <c r="A4" s="134" t="s">
        <v>8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0" ht="22.5" x14ac:dyDescent="0.45">
      <c r="A5" s="134" t="s">
        <v>11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ht="22.5" x14ac:dyDescent="0.45">
      <c r="A6" s="115"/>
      <c r="B6" s="115"/>
      <c r="C6" s="115"/>
      <c r="D6" s="115"/>
      <c r="E6" s="115"/>
      <c r="F6" s="115"/>
      <c r="G6" s="115"/>
      <c r="H6" s="115"/>
      <c r="I6" s="115"/>
      <c r="J6" s="115"/>
    </row>
    <row r="7" spans="1:10" ht="22.5" x14ac:dyDescent="0.45">
      <c r="A7" s="115"/>
      <c r="B7" s="115"/>
      <c r="C7" s="115"/>
      <c r="D7" s="115"/>
      <c r="E7" s="115"/>
      <c r="F7" s="115"/>
      <c r="G7" s="115"/>
      <c r="H7" s="115"/>
      <c r="I7" s="115"/>
      <c r="J7" s="115"/>
    </row>
    <row r="8" spans="1:10" ht="22.5" x14ac:dyDescent="0.45">
      <c r="A8" s="115"/>
      <c r="B8" s="115"/>
      <c r="C8" s="115"/>
      <c r="D8" s="115"/>
      <c r="E8" s="115"/>
      <c r="F8" s="115"/>
      <c r="G8" s="115"/>
      <c r="H8" s="115"/>
      <c r="I8" s="115"/>
      <c r="J8" s="115"/>
    </row>
    <row r="9" spans="1:10" ht="22.5" x14ac:dyDescent="0.45">
      <c r="A9" s="115"/>
      <c r="B9" s="115"/>
      <c r="C9" s="115"/>
      <c r="D9" s="115"/>
      <c r="E9" s="115"/>
      <c r="F9" s="115"/>
      <c r="G9" s="115"/>
      <c r="H9" s="115"/>
      <c r="I9" s="115"/>
      <c r="J9" s="115"/>
    </row>
    <row r="10" spans="1:10" ht="22.5" x14ac:dyDescent="0.45">
      <c r="A10" s="115"/>
      <c r="B10" s="115"/>
      <c r="C10" s="115"/>
      <c r="D10" s="115"/>
      <c r="E10" s="115"/>
      <c r="F10" s="115"/>
      <c r="G10" s="115"/>
      <c r="H10" s="115"/>
      <c r="I10" s="115"/>
      <c r="J10" s="115"/>
    </row>
    <row r="11" spans="1:10" ht="22.5" x14ac:dyDescent="0.45">
      <c r="A11" s="115"/>
      <c r="B11" s="115"/>
      <c r="C11" s="115"/>
      <c r="D11" s="115"/>
      <c r="E11" s="115"/>
      <c r="F11" s="115"/>
      <c r="G11" s="115"/>
      <c r="H11" s="115"/>
      <c r="I11" s="115"/>
      <c r="J11" s="115"/>
    </row>
    <row r="12" spans="1:10" ht="22.5" x14ac:dyDescent="0.45">
      <c r="A12" s="115"/>
      <c r="B12" s="115"/>
      <c r="C12" s="115"/>
      <c r="D12" s="115"/>
      <c r="E12" s="115"/>
      <c r="F12" s="115"/>
      <c r="G12" s="115"/>
      <c r="H12" s="115"/>
      <c r="I12" s="115"/>
      <c r="J12" s="115"/>
    </row>
    <row r="13" spans="1:10" ht="22.5" x14ac:dyDescent="0.45">
      <c r="A13" s="115"/>
      <c r="B13" s="115"/>
      <c r="C13" s="115"/>
      <c r="D13" s="115"/>
      <c r="E13" s="115"/>
      <c r="F13" s="115"/>
      <c r="G13" s="115"/>
      <c r="H13" s="115"/>
      <c r="I13" s="115"/>
      <c r="J13" s="115"/>
    </row>
    <row r="14" spans="1:10" ht="22.5" x14ac:dyDescent="0.45">
      <c r="A14" s="115"/>
      <c r="B14" s="115"/>
      <c r="C14" s="115"/>
      <c r="D14" s="115"/>
      <c r="E14" s="115"/>
      <c r="F14" s="115"/>
      <c r="G14" s="115"/>
      <c r="H14" s="115"/>
      <c r="I14" s="115"/>
      <c r="J14" s="115"/>
    </row>
    <row r="15" spans="1:10" ht="22.5" x14ac:dyDescent="0.45">
      <c r="A15" s="116"/>
      <c r="B15" s="113"/>
      <c r="C15" s="117"/>
      <c r="D15" s="118"/>
      <c r="E15" s="119"/>
      <c r="F15" s="120"/>
      <c r="G15" s="113"/>
      <c r="H15" s="113"/>
      <c r="I15" s="113"/>
      <c r="J15" s="113"/>
    </row>
    <row r="16" spans="1:10" ht="22.5" x14ac:dyDescent="0.45">
      <c r="A16" s="116"/>
      <c r="B16" s="113"/>
      <c r="C16" s="117"/>
      <c r="D16" s="118"/>
      <c r="E16" s="119"/>
      <c r="F16" s="120"/>
      <c r="G16" s="113"/>
      <c r="H16" s="113"/>
      <c r="I16" s="113"/>
      <c r="J16" s="113"/>
    </row>
    <row r="17" spans="1:10" ht="22.5" x14ac:dyDescent="0.45">
      <c r="A17" s="116"/>
      <c r="B17" s="113"/>
      <c r="C17" s="117"/>
      <c r="D17" s="118"/>
      <c r="E17" s="119"/>
      <c r="F17" s="120"/>
      <c r="G17" s="113"/>
      <c r="H17" s="113"/>
      <c r="I17" s="113"/>
      <c r="J17" s="113"/>
    </row>
    <row r="18" spans="1:10" ht="24.75" x14ac:dyDescent="0.5">
      <c r="A18" s="116"/>
      <c r="B18" s="139" t="s">
        <v>38</v>
      </c>
      <c r="C18" s="139"/>
      <c r="D18" s="139"/>
      <c r="E18" s="139"/>
      <c r="F18" s="139"/>
      <c r="G18" s="139"/>
      <c r="H18" s="139"/>
      <c r="I18" s="139"/>
      <c r="J18" s="113"/>
    </row>
    <row r="19" spans="1:10" ht="22.5" x14ac:dyDescent="0.45">
      <c r="A19" s="116"/>
      <c r="B19" s="140" t="s">
        <v>9</v>
      </c>
      <c r="C19" s="140"/>
      <c r="D19" s="140"/>
      <c r="E19" s="140"/>
      <c r="F19" s="140"/>
      <c r="G19" s="140"/>
      <c r="H19" s="140"/>
      <c r="I19" s="140"/>
      <c r="J19" s="113"/>
    </row>
    <row r="20" spans="1:10" ht="22.5" x14ac:dyDescent="0.45">
      <c r="A20" s="116"/>
      <c r="B20" s="113"/>
      <c r="C20" s="117"/>
      <c r="D20" s="118"/>
      <c r="E20" s="119"/>
      <c r="F20" s="120"/>
      <c r="G20" s="113"/>
      <c r="H20" s="113"/>
      <c r="I20" s="113"/>
      <c r="J20" s="113"/>
    </row>
    <row r="21" spans="1:10" ht="22.5" x14ac:dyDescent="0.45">
      <c r="A21" s="116"/>
      <c r="B21" s="113"/>
      <c r="C21" s="117"/>
      <c r="D21" s="118"/>
      <c r="E21" s="119"/>
      <c r="F21" s="120"/>
      <c r="G21" s="113"/>
      <c r="H21" s="113"/>
      <c r="I21" s="113"/>
      <c r="J21" s="113"/>
    </row>
    <row r="22" spans="1:10" ht="43.5" customHeight="1" x14ac:dyDescent="0.45">
      <c r="A22" s="158" t="s">
        <v>151</v>
      </c>
      <c r="B22" s="158"/>
      <c r="C22" s="158"/>
      <c r="D22" s="158"/>
      <c r="E22" s="158"/>
      <c r="F22" s="158"/>
      <c r="G22" s="158"/>
      <c r="H22" s="113"/>
      <c r="I22" s="113"/>
      <c r="J22" s="113"/>
    </row>
    <row r="23" spans="1:10" ht="22.5" x14ac:dyDescent="0.45">
      <c r="A23" s="121"/>
      <c r="B23" s="121"/>
      <c r="C23" s="121"/>
      <c r="D23" s="118"/>
      <c r="E23" s="119"/>
      <c r="F23" s="120"/>
      <c r="G23" s="136"/>
      <c r="H23" s="137"/>
      <c r="I23" s="113"/>
      <c r="J23" s="113"/>
    </row>
    <row r="24" spans="1:10" ht="22.5" x14ac:dyDescent="0.45">
      <c r="A24" s="116"/>
      <c r="G24" s="136"/>
      <c r="H24" s="136"/>
    </row>
    <row r="25" spans="1:10" ht="22.5" x14ac:dyDescent="0.45">
      <c r="A25" s="135"/>
      <c r="B25" s="135"/>
      <c r="C25" s="135"/>
      <c r="D25" s="135"/>
      <c r="E25" s="135"/>
      <c r="F25" s="135"/>
      <c r="G25" s="135"/>
      <c r="H25" s="135"/>
      <c r="I25" s="113"/>
      <c r="J25" s="113"/>
    </row>
    <row r="26" spans="1:10" ht="22.5" x14ac:dyDescent="0.45">
      <c r="A26" s="116"/>
      <c r="B26" s="113"/>
      <c r="C26" s="117"/>
      <c r="D26" s="118"/>
      <c r="E26" s="119"/>
      <c r="F26" s="120"/>
      <c r="G26" s="113"/>
      <c r="H26" s="113"/>
      <c r="I26" s="113"/>
      <c r="J26" s="113"/>
    </row>
    <row r="28" spans="1:10" s="113" customFormat="1" ht="22.5" x14ac:dyDescent="0.45">
      <c r="A28" s="135" t="s">
        <v>39</v>
      </c>
      <c r="B28" s="135"/>
      <c r="C28" s="135"/>
      <c r="D28" s="135"/>
      <c r="E28" s="135"/>
      <c r="F28" s="135"/>
      <c r="G28" s="135"/>
      <c r="H28" s="135"/>
    </row>
    <row r="29" spans="1:10" ht="22.5" x14ac:dyDescent="0.45">
      <c r="A29" s="116"/>
      <c r="B29" s="113"/>
      <c r="C29" s="117"/>
      <c r="D29" s="118"/>
      <c r="E29" s="119"/>
      <c r="F29" s="120"/>
      <c r="G29" s="113"/>
      <c r="H29" s="113"/>
      <c r="I29" s="113"/>
      <c r="J29" s="113"/>
    </row>
    <row r="31" spans="1:10" s="113" customFormat="1" ht="22.5" x14ac:dyDescent="0.45">
      <c r="A31" s="127"/>
      <c r="B31" s="127"/>
      <c r="C31" s="127"/>
      <c r="D31" s="127"/>
      <c r="E31" s="127"/>
      <c r="F31" s="127"/>
      <c r="G31" s="127"/>
      <c r="H31" s="127"/>
    </row>
    <row r="32" spans="1:10" ht="22.5" x14ac:dyDescent="0.45">
      <c r="A32" s="138"/>
      <c r="B32" s="138"/>
      <c r="C32" s="138"/>
      <c r="D32" s="138"/>
      <c r="E32" s="138"/>
      <c r="F32" s="138"/>
      <c r="G32" s="138"/>
      <c r="H32" s="138"/>
      <c r="I32" s="138"/>
      <c r="J32" s="113"/>
    </row>
    <row r="33" spans="1:9" ht="15" customHeight="1" x14ac:dyDescent="0.3">
      <c r="A33" s="138"/>
      <c r="B33" s="138"/>
      <c r="C33" s="138"/>
      <c r="D33" s="138"/>
      <c r="E33" s="138"/>
      <c r="F33" s="138"/>
      <c r="G33" s="138"/>
      <c r="H33" s="138"/>
      <c r="I33" s="138"/>
    </row>
    <row r="34" spans="1:9" ht="15" customHeight="1" x14ac:dyDescent="0.3">
      <c r="A34" s="138"/>
      <c r="B34" s="138"/>
      <c r="C34" s="138"/>
      <c r="D34" s="138"/>
      <c r="E34" s="138"/>
      <c r="F34" s="138"/>
      <c r="G34" s="138"/>
      <c r="H34" s="138"/>
      <c r="I34" s="138"/>
    </row>
    <row r="35" spans="1:9" ht="15" customHeight="1" x14ac:dyDescent="0.3">
      <c r="A35" s="138"/>
      <c r="B35" s="138"/>
      <c r="C35" s="138"/>
      <c r="D35" s="138"/>
      <c r="E35" s="138"/>
      <c r="F35" s="138"/>
      <c r="G35" s="138"/>
      <c r="H35" s="138"/>
      <c r="I35" s="138"/>
    </row>
    <row r="36" spans="1:9" ht="15" customHeight="1" x14ac:dyDescent="0.3">
      <c r="A36" s="138"/>
      <c r="B36" s="138"/>
      <c r="C36" s="138"/>
      <c r="D36" s="138"/>
      <c r="E36" s="138"/>
      <c r="F36" s="138"/>
      <c r="G36" s="138"/>
      <c r="H36" s="138"/>
      <c r="I36" s="138"/>
    </row>
    <row r="37" spans="1:9" ht="15" customHeight="1" x14ac:dyDescent="0.3">
      <c r="A37" s="138"/>
      <c r="B37" s="138"/>
      <c r="C37" s="138"/>
      <c r="D37" s="138"/>
      <c r="E37" s="138"/>
      <c r="F37" s="138"/>
      <c r="G37" s="138"/>
      <c r="H37" s="138"/>
      <c r="I37" s="138"/>
    </row>
    <row r="38" spans="1:9" ht="15" customHeight="1" x14ac:dyDescent="0.3">
      <c r="A38" s="138"/>
      <c r="B38" s="138"/>
      <c r="C38" s="138"/>
      <c r="D38" s="138"/>
      <c r="E38" s="138"/>
      <c r="F38" s="138"/>
      <c r="G38" s="138"/>
      <c r="H38" s="138"/>
      <c r="I38" s="138"/>
    </row>
    <row r="39" spans="1:9" ht="15" customHeight="1" x14ac:dyDescent="0.3">
      <c r="A39" s="138"/>
      <c r="B39" s="138"/>
      <c r="C39" s="138"/>
      <c r="D39" s="138"/>
      <c r="E39" s="138"/>
      <c r="F39" s="138"/>
      <c r="G39" s="138"/>
      <c r="H39" s="138"/>
      <c r="I39" s="138"/>
    </row>
    <row r="40" spans="1:9" ht="15" customHeight="1" x14ac:dyDescent="0.3">
      <c r="A40" s="138"/>
      <c r="B40" s="138"/>
      <c r="C40" s="138"/>
      <c r="D40" s="138"/>
      <c r="E40" s="138"/>
      <c r="F40" s="138"/>
      <c r="G40" s="138"/>
      <c r="H40" s="138"/>
      <c r="I40" s="138"/>
    </row>
    <row r="41" spans="1:9" ht="15" customHeight="1" x14ac:dyDescent="0.3">
      <c r="A41" s="138"/>
      <c r="B41" s="138"/>
      <c r="C41" s="138"/>
      <c r="D41" s="138"/>
      <c r="E41" s="138"/>
      <c r="F41" s="138"/>
      <c r="G41" s="138"/>
      <c r="H41" s="138"/>
      <c r="I41" s="138"/>
    </row>
  </sheetData>
  <mergeCells count="12">
    <mergeCell ref="A32:I41"/>
    <mergeCell ref="B18:I18"/>
    <mergeCell ref="B19:I19"/>
    <mergeCell ref="A22:G22"/>
    <mergeCell ref="A28:H28"/>
    <mergeCell ref="B2:I2"/>
    <mergeCell ref="A4:J4"/>
    <mergeCell ref="A5:J5"/>
    <mergeCell ref="A3:J3"/>
    <mergeCell ref="A25:H25"/>
    <mergeCell ref="G24:H24"/>
    <mergeCell ref="G23:H23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-0.249977111117893"/>
  </sheetPr>
  <dimension ref="A1:I190"/>
  <sheetViews>
    <sheetView zoomScaleNormal="100" workbookViewId="0">
      <selection activeCell="A4" sqref="A4:D11"/>
    </sheetView>
  </sheetViews>
  <sheetFormatPr defaultRowHeight="12.75" x14ac:dyDescent="0.2"/>
  <cols>
    <col min="1" max="1" width="9.140625" style="4"/>
    <col min="2" max="2" width="42.5703125" style="4" customWidth="1"/>
    <col min="3" max="3" width="13.5703125" style="4" customWidth="1"/>
    <col min="4" max="4" width="7" style="4" customWidth="1"/>
    <col min="5" max="5" width="2.7109375" style="4" customWidth="1"/>
    <col min="6" max="6" width="9.140625" style="4"/>
    <col min="7" max="7" width="3" style="4" customWidth="1"/>
    <col min="8" max="8" width="5" style="4" customWidth="1"/>
    <col min="9" max="9" width="12" style="4" customWidth="1"/>
    <col min="10" max="16384" width="9.140625" style="4"/>
  </cols>
  <sheetData>
    <row r="1" spans="1:9" ht="24.75" customHeight="1" x14ac:dyDescent="0.2">
      <c r="A1" s="147" t="s">
        <v>31</v>
      </c>
      <c r="B1" s="147"/>
      <c r="C1" s="147"/>
      <c r="D1" s="147"/>
      <c r="E1" s="147"/>
      <c r="F1" s="147"/>
      <c r="G1" s="147"/>
      <c r="H1" s="147"/>
      <c r="I1" s="147"/>
    </row>
    <row r="2" spans="1:9" ht="23.25" customHeight="1" x14ac:dyDescent="0.2">
      <c r="A2" s="148" t="s">
        <v>36</v>
      </c>
      <c r="B2" s="148"/>
      <c r="C2" s="148"/>
      <c r="D2" s="148"/>
      <c r="E2" s="148"/>
      <c r="F2" s="148"/>
      <c r="G2" s="148"/>
      <c r="H2" s="148"/>
      <c r="I2" s="148"/>
    </row>
    <row r="3" spans="1:9" x14ac:dyDescent="0.2">
      <c r="A3" s="61"/>
      <c r="B3" s="42"/>
      <c r="C3" s="42"/>
      <c r="D3" s="42"/>
      <c r="E3" s="42"/>
      <c r="F3" s="42"/>
      <c r="G3" s="42"/>
      <c r="H3" s="68"/>
      <c r="I3" s="7"/>
    </row>
    <row r="4" spans="1:9" x14ac:dyDescent="0.2">
      <c r="A4" s="14"/>
      <c r="B4" s="69"/>
      <c r="C4" s="70"/>
      <c r="D4" s="71"/>
      <c r="E4" s="72"/>
      <c r="F4" s="73"/>
      <c r="H4" s="33"/>
      <c r="I4" s="33"/>
    </row>
    <row r="5" spans="1:9" x14ac:dyDescent="0.2">
      <c r="A5" s="74"/>
      <c r="B5" s="45"/>
      <c r="C5" s="75"/>
      <c r="D5" s="76"/>
      <c r="E5" s="77"/>
      <c r="F5" s="78">
        <f>(SUM(D6:D10)-MIN(D6:D10))/4</f>
        <v>0</v>
      </c>
      <c r="H5" s="35"/>
      <c r="I5" s="45"/>
    </row>
    <row r="6" spans="1:9" x14ac:dyDescent="0.2">
      <c r="A6" s="41"/>
      <c r="B6" s="35"/>
      <c r="C6" s="36"/>
      <c r="D6" s="37"/>
      <c r="E6" s="79"/>
      <c r="F6" s="80"/>
      <c r="H6" s="35"/>
      <c r="I6" s="81"/>
    </row>
    <row r="7" spans="1:9" x14ac:dyDescent="0.2">
      <c r="A7" s="41"/>
      <c r="B7" s="35"/>
      <c r="C7" s="36"/>
      <c r="D7" s="37"/>
      <c r="E7" s="79"/>
      <c r="F7" s="80"/>
      <c r="H7" s="35"/>
      <c r="I7" s="81"/>
    </row>
    <row r="8" spans="1:9" x14ac:dyDescent="0.2">
      <c r="A8" s="41"/>
      <c r="B8" s="35"/>
      <c r="C8" s="36"/>
      <c r="D8" s="37"/>
      <c r="E8" s="79"/>
      <c r="F8" s="80"/>
      <c r="H8" s="35"/>
      <c r="I8" s="81"/>
    </row>
    <row r="9" spans="1:9" ht="13.5" thickBot="1" x14ac:dyDescent="0.25">
      <c r="A9" s="41"/>
      <c r="B9" s="35"/>
      <c r="C9" s="36"/>
      <c r="D9" s="37"/>
      <c r="E9" s="79"/>
      <c r="F9" s="80"/>
      <c r="H9" s="35"/>
      <c r="I9" s="81"/>
    </row>
    <row r="10" spans="1:9" x14ac:dyDescent="0.2">
      <c r="A10" s="41"/>
      <c r="B10" s="35"/>
      <c r="C10" s="36"/>
      <c r="D10" s="37"/>
      <c r="E10" s="79"/>
      <c r="F10" s="80"/>
      <c r="H10" s="141" t="s">
        <v>15</v>
      </c>
      <c r="I10" s="142"/>
    </row>
    <row r="11" spans="1:9" x14ac:dyDescent="0.2">
      <c r="A11" s="41"/>
      <c r="B11" s="48"/>
      <c r="C11" s="82"/>
      <c r="D11" s="37"/>
      <c r="E11" s="79"/>
      <c r="F11" s="80"/>
      <c r="H11" s="143"/>
      <c r="I11" s="144"/>
    </row>
    <row r="12" spans="1:9" ht="13.5" thickBot="1" x14ac:dyDescent="0.25">
      <c r="A12" s="83"/>
      <c r="C12" s="38"/>
      <c r="H12" s="145"/>
      <c r="I12" s="146"/>
    </row>
    <row r="13" spans="1:9" ht="13.5" thickBot="1" x14ac:dyDescent="0.25">
      <c r="A13" s="14" t="s">
        <v>150</v>
      </c>
      <c r="B13" s="129"/>
      <c r="C13" s="130"/>
      <c r="D13" s="129"/>
      <c r="E13" s="129"/>
      <c r="F13" s="129"/>
      <c r="H13" s="7"/>
      <c r="I13" s="7"/>
    </row>
    <row r="14" spans="1:9" ht="15.75" thickBot="1" x14ac:dyDescent="0.3">
      <c r="A14" s="39" t="s">
        <v>0</v>
      </c>
      <c r="B14" s="19" t="s">
        <v>51</v>
      </c>
      <c r="C14" s="53" t="s">
        <v>40</v>
      </c>
      <c r="D14" s="6"/>
      <c r="E14" s="84"/>
      <c r="F14" s="128">
        <f>(SUM(D15:D19)-MIN(D15:D19))/4</f>
        <v>31.094999999999999</v>
      </c>
      <c r="G14" s="91"/>
      <c r="H14" s="92">
        <f>RANK(F14,'gerely sorrend'!$D$3:$D$17)</f>
        <v>1</v>
      </c>
      <c r="I14" s="58" t="s">
        <v>37</v>
      </c>
    </row>
    <row r="15" spans="1:9" ht="14.25" x14ac:dyDescent="0.2">
      <c r="A15" s="40"/>
      <c r="B15" s="4" t="s">
        <v>120</v>
      </c>
      <c r="C15" s="65">
        <v>2001</v>
      </c>
      <c r="D15" s="9">
        <v>30.38</v>
      </c>
      <c r="E15" s="85"/>
      <c r="F15" s="93"/>
      <c r="G15" s="91"/>
      <c r="H15" s="94"/>
      <c r="I15" s="95"/>
    </row>
    <row r="16" spans="1:9" ht="14.25" x14ac:dyDescent="0.2">
      <c r="A16" s="40"/>
      <c r="B16" s="4" t="s">
        <v>117</v>
      </c>
      <c r="C16" s="65">
        <v>2002</v>
      </c>
      <c r="D16" s="9">
        <v>30.32</v>
      </c>
      <c r="E16" s="85"/>
      <c r="F16" s="93"/>
      <c r="G16" s="91"/>
      <c r="H16" s="94"/>
      <c r="I16" s="95"/>
    </row>
    <row r="17" spans="1:9" ht="14.25" x14ac:dyDescent="0.2">
      <c r="A17" s="40"/>
      <c r="B17" s="4" t="s">
        <v>119</v>
      </c>
      <c r="C17" s="65">
        <v>2002</v>
      </c>
      <c r="D17" s="9">
        <v>29.43</v>
      </c>
      <c r="E17" s="85"/>
      <c r="F17" s="93"/>
      <c r="G17" s="91"/>
      <c r="H17" s="94"/>
      <c r="I17" s="95"/>
    </row>
    <row r="18" spans="1:9" ht="14.25" x14ac:dyDescent="0.2">
      <c r="A18" s="40"/>
      <c r="B18" s="4" t="s">
        <v>116</v>
      </c>
      <c r="C18" s="65">
        <v>2001</v>
      </c>
      <c r="D18" s="9">
        <v>0</v>
      </c>
      <c r="E18" s="85"/>
      <c r="F18" s="93"/>
      <c r="G18" s="91"/>
      <c r="H18" s="94"/>
      <c r="I18" s="95"/>
    </row>
    <row r="19" spans="1:9" ht="14.25" x14ac:dyDescent="0.2">
      <c r="A19" s="40"/>
      <c r="B19" s="4" t="s">
        <v>132</v>
      </c>
      <c r="C19" s="65">
        <v>2001</v>
      </c>
      <c r="D19" s="9">
        <v>34.25</v>
      </c>
      <c r="E19" s="85"/>
      <c r="F19" s="93"/>
      <c r="G19" s="91"/>
      <c r="H19" s="94"/>
      <c r="I19" s="95"/>
    </row>
    <row r="20" spans="1:9" ht="14.25" x14ac:dyDescent="0.2">
      <c r="A20" s="40"/>
      <c r="B20" s="10" t="s">
        <v>54</v>
      </c>
      <c r="C20" s="8"/>
      <c r="D20" s="9"/>
      <c r="E20" s="85"/>
      <c r="F20" s="93"/>
      <c r="G20" s="91"/>
      <c r="H20" s="94"/>
      <c r="I20" s="95"/>
    </row>
    <row r="21" spans="1:9" ht="15" thickBot="1" x14ac:dyDescent="0.25">
      <c r="A21" s="40"/>
      <c r="B21" s="7"/>
      <c r="C21" s="8"/>
      <c r="D21" s="9"/>
      <c r="E21" s="85"/>
      <c r="F21" s="93"/>
      <c r="G21" s="91"/>
      <c r="H21" s="94"/>
      <c r="I21" s="95"/>
    </row>
    <row r="22" spans="1:9" ht="15.75" thickBot="1" x14ac:dyDescent="0.3">
      <c r="A22" s="39" t="s">
        <v>1</v>
      </c>
      <c r="B22" s="12"/>
      <c r="C22" s="5"/>
      <c r="D22" s="6"/>
      <c r="E22" s="84"/>
      <c r="F22" s="90">
        <f>(SUM(D23:D27)-MIN(D23:D27))/4</f>
        <v>0</v>
      </c>
      <c r="G22" s="91"/>
      <c r="H22" s="92">
        <f>RANK(F22,'gerely sorrend'!$D$3:$D$17)</f>
        <v>2</v>
      </c>
      <c r="I22" s="58" t="s">
        <v>37</v>
      </c>
    </row>
    <row r="23" spans="1:9" ht="14.25" x14ac:dyDescent="0.2">
      <c r="A23" s="40"/>
      <c r="C23" s="66"/>
      <c r="D23" s="9">
        <v>0</v>
      </c>
      <c r="E23" s="85"/>
      <c r="F23" s="93"/>
      <c r="G23" s="91"/>
      <c r="H23" s="94"/>
      <c r="I23" s="95"/>
    </row>
    <row r="24" spans="1:9" ht="14.25" x14ac:dyDescent="0.2">
      <c r="A24" s="40"/>
      <c r="C24" s="66"/>
      <c r="D24" s="9">
        <v>0</v>
      </c>
      <c r="E24" s="85"/>
      <c r="F24" s="93"/>
      <c r="G24" s="91"/>
      <c r="H24" s="94"/>
      <c r="I24" s="95"/>
    </row>
    <row r="25" spans="1:9" ht="14.25" x14ac:dyDescent="0.2">
      <c r="A25" s="40"/>
      <c r="C25" s="66"/>
      <c r="D25" s="9">
        <v>0</v>
      </c>
      <c r="E25" s="85"/>
      <c r="F25" s="93"/>
      <c r="G25" s="91"/>
      <c r="H25" s="94"/>
      <c r="I25" s="95"/>
    </row>
    <row r="26" spans="1:9" ht="14.25" x14ac:dyDescent="0.2">
      <c r="A26" s="40"/>
      <c r="C26" s="66"/>
      <c r="D26" s="9">
        <v>0</v>
      </c>
      <c r="E26" s="85"/>
      <c r="F26" s="93"/>
      <c r="G26" s="91"/>
      <c r="H26" s="94"/>
      <c r="I26" s="95"/>
    </row>
    <row r="27" spans="1:9" ht="14.25" x14ac:dyDescent="0.2">
      <c r="A27" s="40"/>
      <c r="C27" s="66"/>
      <c r="D27" s="9">
        <v>0</v>
      </c>
      <c r="E27" s="85"/>
      <c r="F27" s="93"/>
      <c r="G27" s="91"/>
      <c r="H27" s="94"/>
      <c r="I27" s="95"/>
    </row>
    <row r="28" spans="1:9" ht="14.25" x14ac:dyDescent="0.2">
      <c r="A28" s="40"/>
      <c r="B28" s="10" t="s">
        <v>30</v>
      </c>
      <c r="C28" s="8"/>
      <c r="D28" s="9"/>
      <c r="E28" s="85"/>
      <c r="F28" s="93"/>
      <c r="G28" s="91"/>
      <c r="H28" s="94"/>
      <c r="I28" s="95"/>
    </row>
    <row r="29" spans="1:9" ht="15" thickBot="1" x14ac:dyDescent="0.25">
      <c r="A29" s="40"/>
      <c r="B29" s="7"/>
      <c r="C29" s="8"/>
      <c r="D29" s="9"/>
      <c r="E29" s="85"/>
      <c r="F29" s="93"/>
      <c r="G29" s="91"/>
      <c r="H29" s="94"/>
      <c r="I29" s="95"/>
    </row>
    <row r="30" spans="1:9" ht="15.75" thickBot="1" x14ac:dyDescent="0.3">
      <c r="A30" s="39" t="s">
        <v>2</v>
      </c>
      <c r="B30" s="33"/>
      <c r="C30" s="5"/>
      <c r="D30" s="6"/>
      <c r="E30" s="84"/>
      <c r="F30" s="90">
        <f>(SUM(D31:D35)-MIN(D31:D35))/4</f>
        <v>0</v>
      </c>
      <c r="G30" s="91"/>
      <c r="H30" s="92">
        <f>RANK(F30,'gerely sorrend'!$D$3:$D$17)</f>
        <v>2</v>
      </c>
      <c r="I30" s="58" t="s">
        <v>37</v>
      </c>
    </row>
    <row r="31" spans="1:9" ht="14.25" x14ac:dyDescent="0.2">
      <c r="A31" s="40"/>
      <c r="B31" s="7"/>
      <c r="C31" s="67"/>
      <c r="D31" s="9">
        <v>0</v>
      </c>
      <c r="E31" s="85"/>
      <c r="F31" s="93"/>
      <c r="G31" s="91"/>
      <c r="H31" s="94"/>
      <c r="I31" s="95"/>
    </row>
    <row r="32" spans="1:9" ht="14.25" x14ac:dyDescent="0.2">
      <c r="A32" s="40"/>
      <c r="B32" s="7"/>
      <c r="C32" s="67"/>
      <c r="D32" s="9">
        <v>0</v>
      </c>
      <c r="E32" s="85"/>
      <c r="F32" s="93"/>
      <c r="G32" s="91"/>
      <c r="H32" s="94"/>
      <c r="I32" s="95"/>
    </row>
    <row r="33" spans="1:9" ht="14.25" x14ac:dyDescent="0.2">
      <c r="A33" s="40"/>
      <c r="B33" s="7"/>
      <c r="C33" s="67"/>
      <c r="D33" s="9">
        <v>0</v>
      </c>
      <c r="E33" s="85"/>
      <c r="F33" s="93"/>
      <c r="G33" s="91"/>
      <c r="H33" s="94"/>
      <c r="I33" s="95"/>
    </row>
    <row r="34" spans="1:9" ht="14.25" x14ac:dyDescent="0.2">
      <c r="A34" s="40"/>
      <c r="B34" s="7"/>
      <c r="C34" s="67"/>
      <c r="D34" s="9">
        <v>0</v>
      </c>
      <c r="E34" s="85"/>
      <c r="F34" s="93"/>
      <c r="G34" s="91"/>
      <c r="H34" s="94"/>
      <c r="I34" s="95"/>
    </row>
    <row r="35" spans="1:9" ht="14.25" x14ac:dyDescent="0.2">
      <c r="A35" s="40"/>
      <c r="B35" s="7"/>
      <c r="C35" s="67"/>
      <c r="D35" s="9">
        <v>0</v>
      </c>
      <c r="E35" s="85"/>
      <c r="F35" s="93"/>
      <c r="G35" s="91"/>
      <c r="H35" s="94"/>
      <c r="I35" s="95"/>
    </row>
    <row r="36" spans="1:9" ht="14.25" x14ac:dyDescent="0.2">
      <c r="A36" s="40"/>
      <c r="B36" s="10" t="s">
        <v>10</v>
      </c>
      <c r="C36" s="8"/>
      <c r="D36" s="9"/>
      <c r="E36" s="85"/>
      <c r="F36" s="93"/>
      <c r="G36" s="91"/>
      <c r="H36" s="94"/>
      <c r="I36" s="95"/>
    </row>
    <row r="37" spans="1:9" ht="15" thickBot="1" x14ac:dyDescent="0.25">
      <c r="A37" s="40"/>
      <c r="B37" s="7"/>
      <c r="C37" s="8"/>
      <c r="D37" s="9"/>
      <c r="E37" s="85"/>
      <c r="F37" s="93"/>
      <c r="G37" s="91"/>
      <c r="H37" s="94"/>
      <c r="I37" s="95"/>
    </row>
    <row r="38" spans="1:9" ht="15.75" thickBot="1" x14ac:dyDescent="0.3">
      <c r="A38" s="39" t="s">
        <v>3</v>
      </c>
      <c r="B38" s="33"/>
      <c r="C38" s="5"/>
      <c r="D38" s="6"/>
      <c r="E38" s="84"/>
      <c r="F38" s="90">
        <f>(SUM(D39:D43)-MIN(D39:D43))/4</f>
        <v>0</v>
      </c>
      <c r="G38" s="91"/>
      <c r="H38" s="92">
        <f>RANK(F38,'gerely sorrend'!$D$3:$D$17)</f>
        <v>2</v>
      </c>
      <c r="I38" s="58" t="s">
        <v>37</v>
      </c>
    </row>
    <row r="39" spans="1:9" ht="14.25" x14ac:dyDescent="0.2">
      <c r="A39" s="40"/>
      <c r="B39" s="7"/>
      <c r="C39" s="67"/>
      <c r="D39" s="9">
        <v>0</v>
      </c>
      <c r="E39" s="85"/>
      <c r="F39" s="93"/>
      <c r="G39" s="91"/>
      <c r="H39" s="94"/>
      <c r="I39" s="95"/>
    </row>
    <row r="40" spans="1:9" ht="14.25" x14ac:dyDescent="0.2">
      <c r="A40" s="40"/>
      <c r="B40" s="7"/>
      <c r="C40" s="67"/>
      <c r="D40" s="9">
        <v>0</v>
      </c>
      <c r="E40" s="85"/>
      <c r="F40" s="93"/>
      <c r="G40" s="91"/>
      <c r="H40" s="94"/>
      <c r="I40" s="95"/>
    </row>
    <row r="41" spans="1:9" ht="14.25" x14ac:dyDescent="0.2">
      <c r="A41" s="40"/>
      <c r="B41" s="7"/>
      <c r="C41" s="67"/>
      <c r="D41" s="9">
        <v>0</v>
      </c>
      <c r="E41" s="85"/>
      <c r="F41" s="93"/>
      <c r="G41" s="91"/>
      <c r="H41" s="94"/>
      <c r="I41" s="95"/>
    </row>
    <row r="42" spans="1:9" ht="14.25" x14ac:dyDescent="0.2">
      <c r="A42" s="40"/>
      <c r="B42" s="7"/>
      <c r="C42" s="67"/>
      <c r="D42" s="9">
        <v>0</v>
      </c>
      <c r="E42" s="85"/>
      <c r="F42" s="93"/>
      <c r="G42" s="91"/>
      <c r="H42" s="94"/>
      <c r="I42" s="95"/>
    </row>
    <row r="43" spans="1:9" ht="14.25" x14ac:dyDescent="0.2">
      <c r="A43" s="40"/>
      <c r="B43" s="7"/>
      <c r="C43" s="67"/>
      <c r="D43" s="9">
        <v>0</v>
      </c>
      <c r="E43" s="85"/>
      <c r="F43" s="93"/>
      <c r="G43" s="91"/>
      <c r="H43" s="94"/>
      <c r="I43" s="95"/>
    </row>
    <row r="44" spans="1:9" ht="14.25" x14ac:dyDescent="0.2">
      <c r="A44" s="40"/>
      <c r="B44" s="10" t="s">
        <v>10</v>
      </c>
      <c r="C44" s="8"/>
      <c r="D44" s="9"/>
      <c r="E44" s="85"/>
      <c r="F44" s="93"/>
      <c r="G44" s="91"/>
      <c r="H44" s="94"/>
      <c r="I44" s="95"/>
    </row>
    <row r="45" spans="1:9" ht="15" thickBot="1" x14ac:dyDescent="0.25">
      <c r="A45" s="40"/>
      <c r="B45" s="10"/>
      <c r="C45" s="8"/>
      <c r="D45" s="9"/>
      <c r="E45" s="85"/>
      <c r="F45" s="93"/>
      <c r="G45" s="91"/>
      <c r="H45" s="94"/>
      <c r="I45" s="95"/>
    </row>
    <row r="46" spans="1:9" ht="15.75" thickBot="1" x14ac:dyDescent="0.3">
      <c r="A46" s="39" t="s">
        <v>4</v>
      </c>
      <c r="B46" s="33"/>
      <c r="C46" s="5"/>
      <c r="D46" s="6"/>
      <c r="E46" s="84"/>
      <c r="F46" s="90">
        <f>(SUM(D47:D51)-MIN(D47:D51))/4</f>
        <v>0</v>
      </c>
      <c r="G46" s="91"/>
      <c r="H46" s="92">
        <f>RANK(F46,'gerely sorrend'!$D$3:$D$17)</f>
        <v>2</v>
      </c>
      <c r="I46" s="58" t="s">
        <v>37</v>
      </c>
    </row>
    <row r="47" spans="1:9" ht="14.25" x14ac:dyDescent="0.2">
      <c r="A47" s="40"/>
      <c r="B47" s="7"/>
      <c r="C47" s="67"/>
      <c r="D47" s="9">
        <v>0</v>
      </c>
      <c r="E47" s="85"/>
      <c r="F47" s="93"/>
      <c r="G47" s="91"/>
      <c r="H47" s="94"/>
      <c r="I47" s="95"/>
    </row>
    <row r="48" spans="1:9" ht="14.25" x14ac:dyDescent="0.2">
      <c r="A48" s="40"/>
      <c r="B48" s="7"/>
      <c r="C48" s="67"/>
      <c r="D48" s="9">
        <v>0</v>
      </c>
      <c r="E48" s="85"/>
      <c r="F48" s="93"/>
      <c r="G48" s="91"/>
      <c r="H48" s="94"/>
      <c r="I48" s="95"/>
    </row>
    <row r="49" spans="1:9" ht="14.25" x14ac:dyDescent="0.2">
      <c r="A49" s="40"/>
      <c r="B49" s="7"/>
      <c r="C49" s="67"/>
      <c r="D49" s="9">
        <v>0</v>
      </c>
      <c r="E49" s="85"/>
      <c r="F49" s="93"/>
      <c r="G49" s="91"/>
      <c r="H49" s="94"/>
      <c r="I49" s="95"/>
    </row>
    <row r="50" spans="1:9" ht="14.25" x14ac:dyDescent="0.2">
      <c r="A50" s="40"/>
      <c r="B50" s="7"/>
      <c r="C50" s="67"/>
      <c r="D50" s="9">
        <v>0</v>
      </c>
      <c r="E50" s="85"/>
      <c r="F50" s="93"/>
      <c r="G50" s="91"/>
      <c r="H50" s="94"/>
      <c r="I50" s="95"/>
    </row>
    <row r="51" spans="1:9" ht="14.25" x14ac:dyDescent="0.2">
      <c r="A51" s="40"/>
      <c r="B51" s="7"/>
      <c r="C51" s="67"/>
      <c r="D51" s="9">
        <v>0</v>
      </c>
      <c r="E51" s="85"/>
      <c r="F51" s="93"/>
      <c r="G51" s="91"/>
      <c r="H51" s="94"/>
      <c r="I51" s="95"/>
    </row>
    <row r="52" spans="1:9" ht="14.25" x14ac:dyDescent="0.2">
      <c r="A52" s="40"/>
      <c r="B52" s="10" t="s">
        <v>10</v>
      </c>
      <c r="C52" s="8"/>
      <c r="D52" s="9"/>
      <c r="E52" s="85"/>
      <c r="F52" s="93"/>
      <c r="G52" s="91"/>
      <c r="H52" s="94"/>
      <c r="I52" s="95"/>
    </row>
    <row r="53" spans="1:9" ht="15" thickBot="1" x14ac:dyDescent="0.25">
      <c r="A53" s="40"/>
      <c r="B53" s="10"/>
      <c r="C53" s="8"/>
      <c r="D53" s="9"/>
      <c r="E53" s="85"/>
      <c r="F53" s="93"/>
      <c r="G53" s="91"/>
      <c r="H53" s="94"/>
      <c r="I53" s="95"/>
    </row>
    <row r="54" spans="1:9" ht="15.75" thickBot="1" x14ac:dyDescent="0.3">
      <c r="A54" s="39" t="s">
        <v>5</v>
      </c>
      <c r="B54" s="33"/>
      <c r="C54" s="5"/>
      <c r="D54" s="6"/>
      <c r="E54" s="84"/>
      <c r="F54" s="90">
        <f>(SUM(D55:D59)-MIN(D55:D59))/4</f>
        <v>0</v>
      </c>
      <c r="G54" s="91"/>
      <c r="H54" s="92">
        <f>RANK(F54,'gerely sorrend'!$D$3:$D$17)</f>
        <v>2</v>
      </c>
      <c r="I54" s="58" t="s">
        <v>37</v>
      </c>
    </row>
    <row r="55" spans="1:9" ht="14.25" x14ac:dyDescent="0.2">
      <c r="A55" s="40"/>
      <c r="B55" s="7"/>
      <c r="C55" s="67"/>
      <c r="D55" s="9">
        <v>0</v>
      </c>
      <c r="E55" s="85"/>
      <c r="F55" s="93"/>
      <c r="G55" s="91"/>
      <c r="H55" s="94"/>
      <c r="I55" s="95"/>
    </row>
    <row r="56" spans="1:9" ht="14.25" x14ac:dyDescent="0.2">
      <c r="A56" s="40"/>
      <c r="B56" s="7"/>
      <c r="C56" s="67"/>
      <c r="D56" s="9">
        <v>0</v>
      </c>
      <c r="E56" s="85"/>
      <c r="F56" s="93"/>
      <c r="G56" s="91"/>
      <c r="H56" s="94"/>
      <c r="I56" s="95"/>
    </row>
    <row r="57" spans="1:9" ht="14.25" x14ac:dyDescent="0.2">
      <c r="A57" s="40"/>
      <c r="B57" s="7"/>
      <c r="C57" s="67"/>
      <c r="D57" s="9">
        <v>0</v>
      </c>
      <c r="E57" s="85"/>
      <c r="F57" s="93"/>
      <c r="G57" s="91"/>
      <c r="H57" s="94"/>
      <c r="I57" s="95"/>
    </row>
    <row r="58" spans="1:9" ht="14.25" x14ac:dyDescent="0.2">
      <c r="A58" s="40"/>
      <c r="B58" s="7"/>
      <c r="C58" s="67"/>
      <c r="D58" s="9">
        <v>0</v>
      </c>
      <c r="E58" s="85"/>
      <c r="F58" s="93"/>
      <c r="G58" s="91"/>
      <c r="H58" s="94"/>
      <c r="I58" s="95"/>
    </row>
    <row r="59" spans="1:9" ht="14.25" x14ac:dyDescent="0.2">
      <c r="A59" s="40"/>
      <c r="B59" s="7"/>
      <c r="C59" s="67"/>
      <c r="D59" s="9">
        <v>0</v>
      </c>
      <c r="E59" s="85"/>
      <c r="F59" s="93"/>
      <c r="G59" s="91"/>
      <c r="H59" s="94"/>
      <c r="I59" s="95"/>
    </row>
    <row r="60" spans="1:9" ht="14.25" x14ac:dyDescent="0.2">
      <c r="A60" s="40"/>
      <c r="B60" s="10" t="s">
        <v>10</v>
      </c>
      <c r="C60" s="8"/>
      <c r="D60" s="9"/>
      <c r="E60" s="85"/>
      <c r="F60" s="93"/>
      <c r="G60" s="91"/>
      <c r="H60" s="94"/>
      <c r="I60" s="95"/>
    </row>
    <row r="61" spans="1:9" ht="15" thickBot="1" x14ac:dyDescent="0.25">
      <c r="A61" s="40"/>
      <c r="B61" s="10"/>
      <c r="C61" s="8"/>
      <c r="D61" s="9"/>
      <c r="E61" s="85"/>
      <c r="F61" s="93"/>
      <c r="G61" s="91"/>
      <c r="H61" s="94"/>
      <c r="I61" s="95"/>
    </row>
    <row r="62" spans="1:9" ht="15.75" thickBot="1" x14ac:dyDescent="0.3">
      <c r="A62" s="39" t="s">
        <v>6</v>
      </c>
      <c r="B62" s="33"/>
      <c r="C62" s="5"/>
      <c r="D62" s="6"/>
      <c r="E62" s="84"/>
      <c r="F62" s="90">
        <f>(SUM(D63:D67)-MIN(D63:D67))/4</f>
        <v>0</v>
      </c>
      <c r="G62" s="91"/>
      <c r="H62" s="92">
        <f>RANK(F62,'gerely sorrend'!$D$3:$D$17)</f>
        <v>2</v>
      </c>
      <c r="I62" s="58" t="s">
        <v>37</v>
      </c>
    </row>
    <row r="63" spans="1:9" ht="14.25" x14ac:dyDescent="0.2">
      <c r="A63" s="40"/>
      <c r="B63" s="7"/>
      <c r="C63" s="67"/>
      <c r="D63" s="9">
        <v>0</v>
      </c>
      <c r="E63" s="85"/>
      <c r="F63" s="93"/>
      <c r="G63" s="91"/>
      <c r="H63" s="94"/>
      <c r="I63" s="94"/>
    </row>
    <row r="64" spans="1:9" ht="14.25" x14ac:dyDescent="0.2">
      <c r="A64" s="40"/>
      <c r="B64" s="7"/>
      <c r="C64" s="67"/>
      <c r="D64" s="9">
        <v>0</v>
      </c>
      <c r="E64" s="85"/>
      <c r="F64" s="93"/>
      <c r="G64" s="91"/>
      <c r="H64" s="94"/>
      <c r="I64" s="95"/>
    </row>
    <row r="65" spans="1:9" ht="14.25" x14ac:dyDescent="0.2">
      <c r="A65" s="40"/>
      <c r="B65" s="7"/>
      <c r="C65" s="67"/>
      <c r="D65" s="9">
        <v>0</v>
      </c>
      <c r="E65" s="85"/>
      <c r="F65" s="93"/>
      <c r="G65" s="91"/>
      <c r="H65" s="94"/>
      <c r="I65" s="95"/>
    </row>
    <row r="66" spans="1:9" ht="14.25" x14ac:dyDescent="0.2">
      <c r="A66" s="40"/>
      <c r="B66" s="7"/>
      <c r="C66" s="67"/>
      <c r="D66" s="9">
        <v>0</v>
      </c>
      <c r="E66" s="85"/>
      <c r="F66" s="93"/>
      <c r="G66" s="91"/>
      <c r="H66" s="94"/>
      <c r="I66" s="95"/>
    </row>
    <row r="67" spans="1:9" ht="14.25" x14ac:dyDescent="0.2">
      <c r="A67" s="40"/>
      <c r="B67" s="7"/>
      <c r="C67" s="67"/>
      <c r="D67" s="9">
        <v>0</v>
      </c>
      <c r="E67" s="85"/>
      <c r="F67" s="93"/>
      <c r="G67" s="91"/>
      <c r="H67" s="94"/>
      <c r="I67" s="95"/>
    </row>
    <row r="68" spans="1:9" ht="14.25" x14ac:dyDescent="0.2">
      <c r="A68" s="40"/>
      <c r="B68" s="10" t="s">
        <v>10</v>
      </c>
      <c r="C68" s="8"/>
      <c r="D68" s="9"/>
      <c r="E68" s="85"/>
      <c r="F68" s="93"/>
      <c r="G68" s="91"/>
      <c r="H68" s="94"/>
      <c r="I68" s="95"/>
    </row>
    <row r="69" spans="1:9" ht="15" thickBot="1" x14ac:dyDescent="0.25">
      <c r="A69" s="40"/>
      <c r="B69" s="10"/>
      <c r="C69" s="8"/>
      <c r="D69" s="9"/>
      <c r="E69" s="85"/>
      <c r="F69" s="93"/>
      <c r="G69" s="91"/>
      <c r="H69" s="94"/>
      <c r="I69" s="95"/>
    </row>
    <row r="70" spans="1:9" ht="15.75" thickBot="1" x14ac:dyDescent="0.3">
      <c r="A70" s="39" t="s">
        <v>7</v>
      </c>
      <c r="B70" s="33"/>
      <c r="C70" s="5"/>
      <c r="D70" s="6"/>
      <c r="E70" s="84"/>
      <c r="F70" s="90">
        <f>(SUM(D71:D75)-MIN(D71:D75))/4</f>
        <v>0</v>
      </c>
      <c r="G70" s="91"/>
      <c r="H70" s="92">
        <f>RANK(F70,'gerely sorrend'!$D$3:$D$17)</f>
        <v>2</v>
      </c>
      <c r="I70" s="58" t="s">
        <v>37</v>
      </c>
    </row>
    <row r="71" spans="1:9" ht="14.25" x14ac:dyDescent="0.2">
      <c r="A71" s="40"/>
      <c r="B71" s="7"/>
      <c r="C71" s="67"/>
      <c r="D71" s="9">
        <v>0</v>
      </c>
      <c r="E71" s="85"/>
      <c r="F71" s="93"/>
      <c r="G71" s="91"/>
      <c r="H71" s="94"/>
      <c r="I71" s="95"/>
    </row>
    <row r="72" spans="1:9" ht="14.25" x14ac:dyDescent="0.2">
      <c r="A72" s="40"/>
      <c r="B72" s="7"/>
      <c r="C72" s="67"/>
      <c r="D72" s="9">
        <v>0</v>
      </c>
      <c r="E72" s="85"/>
      <c r="F72" s="93"/>
      <c r="G72" s="91"/>
      <c r="H72" s="94"/>
      <c r="I72" s="95"/>
    </row>
    <row r="73" spans="1:9" ht="14.25" x14ac:dyDescent="0.2">
      <c r="A73" s="40"/>
      <c r="B73" s="7"/>
      <c r="C73" s="67"/>
      <c r="D73" s="9">
        <v>0</v>
      </c>
      <c r="E73" s="85"/>
      <c r="F73" s="93"/>
      <c r="G73" s="91"/>
      <c r="H73" s="94"/>
      <c r="I73" s="95"/>
    </row>
    <row r="74" spans="1:9" ht="14.25" x14ac:dyDescent="0.2">
      <c r="A74" s="40"/>
      <c r="B74" s="7"/>
      <c r="C74" s="67"/>
      <c r="D74" s="9">
        <v>0</v>
      </c>
      <c r="E74" s="85"/>
      <c r="F74" s="93"/>
      <c r="G74" s="91"/>
      <c r="H74" s="94"/>
      <c r="I74" s="95"/>
    </row>
    <row r="75" spans="1:9" ht="14.25" x14ac:dyDescent="0.2">
      <c r="A75" s="40"/>
      <c r="B75" s="7"/>
      <c r="C75" s="67"/>
      <c r="D75" s="9">
        <v>0</v>
      </c>
      <c r="E75" s="85"/>
      <c r="F75" s="93"/>
      <c r="G75" s="91"/>
      <c r="H75" s="94"/>
      <c r="I75" s="95"/>
    </row>
    <row r="76" spans="1:9" ht="14.25" x14ac:dyDescent="0.2">
      <c r="A76" s="40"/>
      <c r="B76" s="10" t="s">
        <v>10</v>
      </c>
      <c r="C76" s="8"/>
      <c r="D76" s="9"/>
      <c r="E76" s="85"/>
      <c r="F76" s="93"/>
      <c r="G76" s="91"/>
      <c r="H76" s="94"/>
      <c r="I76" s="95"/>
    </row>
    <row r="77" spans="1:9" ht="15" thickBot="1" x14ac:dyDescent="0.25">
      <c r="A77" s="40"/>
      <c r="B77" s="10"/>
      <c r="C77" s="8"/>
      <c r="D77" s="9"/>
      <c r="E77" s="85"/>
      <c r="F77" s="93"/>
      <c r="G77" s="91"/>
      <c r="H77" s="94"/>
      <c r="I77" s="95"/>
    </row>
    <row r="78" spans="1:9" ht="15.75" thickBot="1" x14ac:dyDescent="0.3">
      <c r="A78" s="39" t="s">
        <v>20</v>
      </c>
      <c r="B78" s="33"/>
      <c r="C78" s="5"/>
      <c r="D78" s="6"/>
      <c r="E78" s="84"/>
      <c r="F78" s="90">
        <f>(SUM(D79:D83)-MIN(D79:D83))/4</f>
        <v>0</v>
      </c>
      <c r="G78" s="91"/>
      <c r="H78" s="92">
        <f>RANK(F78,'gerely sorrend'!$D$3:$D$17)</f>
        <v>2</v>
      </c>
      <c r="I78" s="58" t="s">
        <v>37</v>
      </c>
    </row>
    <row r="79" spans="1:9" ht="14.25" x14ac:dyDescent="0.2">
      <c r="A79" s="40"/>
      <c r="B79" s="7"/>
      <c r="C79" s="67"/>
      <c r="D79" s="9">
        <v>0</v>
      </c>
      <c r="E79" s="85"/>
      <c r="F79" s="93"/>
      <c r="G79" s="91"/>
      <c r="H79" s="94"/>
      <c r="I79" s="95"/>
    </row>
    <row r="80" spans="1:9" ht="14.25" x14ac:dyDescent="0.2">
      <c r="A80" s="40"/>
      <c r="B80" s="7"/>
      <c r="C80" s="67"/>
      <c r="D80" s="9">
        <v>0</v>
      </c>
      <c r="E80" s="85"/>
      <c r="F80" s="93"/>
      <c r="G80" s="91"/>
      <c r="H80" s="94"/>
      <c r="I80" s="95"/>
    </row>
    <row r="81" spans="1:9" ht="14.25" x14ac:dyDescent="0.2">
      <c r="A81" s="40"/>
      <c r="B81" s="7"/>
      <c r="C81" s="67"/>
      <c r="D81" s="9">
        <v>0</v>
      </c>
      <c r="E81" s="85"/>
      <c r="F81" s="93"/>
      <c r="G81" s="91"/>
      <c r="H81" s="94"/>
      <c r="I81" s="95"/>
    </row>
    <row r="82" spans="1:9" ht="14.25" x14ac:dyDescent="0.2">
      <c r="A82" s="40"/>
      <c r="B82" s="7"/>
      <c r="C82" s="67"/>
      <c r="D82" s="9">
        <v>0</v>
      </c>
      <c r="E82" s="85"/>
      <c r="F82" s="93"/>
      <c r="G82" s="91"/>
      <c r="H82" s="94"/>
      <c r="I82" s="95"/>
    </row>
    <row r="83" spans="1:9" ht="14.25" x14ac:dyDescent="0.2">
      <c r="A83" s="40"/>
      <c r="B83" s="7"/>
      <c r="C83" s="67"/>
      <c r="D83" s="9">
        <v>0</v>
      </c>
      <c r="E83" s="85"/>
      <c r="F83" s="93"/>
      <c r="G83" s="91"/>
      <c r="H83" s="94"/>
      <c r="I83" s="95"/>
    </row>
    <row r="84" spans="1:9" ht="14.25" x14ac:dyDescent="0.2">
      <c r="A84" s="40"/>
      <c r="B84" s="10" t="s">
        <v>10</v>
      </c>
      <c r="C84" s="8"/>
      <c r="D84" s="9"/>
      <c r="E84" s="85"/>
      <c r="F84" s="93"/>
      <c r="G84" s="91"/>
      <c r="H84" s="94"/>
      <c r="I84" s="95"/>
    </row>
    <row r="85" spans="1:9" ht="15" thickBot="1" x14ac:dyDescent="0.25">
      <c r="A85" s="41"/>
      <c r="B85" s="35"/>
      <c r="C85" s="36"/>
      <c r="D85" s="37"/>
      <c r="E85" s="79"/>
      <c r="F85" s="96"/>
      <c r="G85" s="91"/>
      <c r="H85" s="94"/>
      <c r="I85" s="97"/>
    </row>
    <row r="86" spans="1:9" ht="15.75" thickBot="1" x14ac:dyDescent="0.3">
      <c r="A86" s="39" t="s">
        <v>21</v>
      </c>
      <c r="B86" s="33"/>
      <c r="C86" s="5"/>
      <c r="D86" s="6"/>
      <c r="E86" s="84"/>
      <c r="F86" s="90">
        <f>(SUM(D87:D91)-MIN(D87:D91))/4</f>
        <v>0</v>
      </c>
      <c r="G86" s="91"/>
      <c r="H86" s="92">
        <f>RANK(F86,'gerely sorrend'!$D$3:$D$17)</f>
        <v>2</v>
      </c>
      <c r="I86" s="58" t="s">
        <v>37</v>
      </c>
    </row>
    <row r="87" spans="1:9" ht="14.25" x14ac:dyDescent="0.2">
      <c r="A87" s="40"/>
      <c r="B87" s="7"/>
      <c r="C87" s="67"/>
      <c r="D87" s="9">
        <v>0</v>
      </c>
      <c r="E87" s="85"/>
      <c r="F87" s="93"/>
      <c r="G87" s="91"/>
      <c r="H87" s="94"/>
      <c r="I87" s="95"/>
    </row>
    <row r="88" spans="1:9" ht="14.25" x14ac:dyDescent="0.2">
      <c r="A88" s="40"/>
      <c r="B88" s="7"/>
      <c r="C88" s="67"/>
      <c r="D88" s="9">
        <v>0</v>
      </c>
      <c r="E88" s="85"/>
      <c r="F88" s="93"/>
      <c r="G88" s="91"/>
      <c r="H88" s="94"/>
      <c r="I88" s="95"/>
    </row>
    <row r="89" spans="1:9" ht="14.25" x14ac:dyDescent="0.2">
      <c r="A89" s="40"/>
      <c r="B89" s="7"/>
      <c r="C89" s="67"/>
      <c r="D89" s="9">
        <v>0</v>
      </c>
      <c r="E89" s="85"/>
      <c r="F89" s="93"/>
      <c r="G89" s="91"/>
      <c r="H89" s="94"/>
      <c r="I89" s="95"/>
    </row>
    <row r="90" spans="1:9" ht="14.25" x14ac:dyDescent="0.2">
      <c r="A90" s="40"/>
      <c r="B90" s="7"/>
      <c r="C90" s="67"/>
      <c r="D90" s="9">
        <v>0</v>
      </c>
      <c r="E90" s="85"/>
      <c r="F90" s="93"/>
      <c r="G90" s="91"/>
      <c r="H90" s="94"/>
      <c r="I90" s="95"/>
    </row>
    <row r="91" spans="1:9" ht="14.25" x14ac:dyDescent="0.2">
      <c r="A91" s="40"/>
      <c r="B91" s="7"/>
      <c r="C91" s="67"/>
      <c r="D91" s="9">
        <v>0</v>
      </c>
      <c r="E91" s="85"/>
      <c r="F91" s="93"/>
      <c r="G91" s="91"/>
      <c r="H91" s="94"/>
      <c r="I91" s="95"/>
    </row>
    <row r="92" spans="1:9" ht="14.25" x14ac:dyDescent="0.2">
      <c r="A92" s="40"/>
      <c r="B92" s="10" t="s">
        <v>10</v>
      </c>
      <c r="C92" s="8"/>
      <c r="D92" s="9"/>
      <c r="E92" s="85"/>
      <c r="F92" s="93"/>
      <c r="G92" s="91"/>
      <c r="H92" s="94"/>
      <c r="I92" s="95"/>
    </row>
    <row r="93" spans="1:9" ht="15" thickBot="1" x14ac:dyDescent="0.25">
      <c r="A93" s="40"/>
      <c r="C93" s="38"/>
      <c r="D93" s="9"/>
      <c r="E93" s="85"/>
      <c r="F93" s="93"/>
      <c r="G93" s="91"/>
      <c r="H93" s="94"/>
      <c r="I93" s="95"/>
    </row>
    <row r="94" spans="1:9" ht="15.75" thickBot="1" x14ac:dyDescent="0.3">
      <c r="A94" s="39" t="s">
        <v>22</v>
      </c>
      <c r="B94" s="33"/>
      <c r="C94" s="5"/>
      <c r="D94" s="6"/>
      <c r="E94" s="84"/>
      <c r="F94" s="90">
        <f>(SUM(D95:D99)-MIN(D95:D99))/4</f>
        <v>0</v>
      </c>
      <c r="G94" s="91"/>
      <c r="H94" s="92">
        <f>RANK(F94,'gerely sorrend'!$D$3:$D$17)</f>
        <v>2</v>
      </c>
      <c r="I94" s="58" t="s">
        <v>37</v>
      </c>
    </row>
    <row r="95" spans="1:9" ht="14.25" x14ac:dyDescent="0.2">
      <c r="A95" s="40"/>
      <c r="B95" s="7"/>
      <c r="C95" s="67"/>
      <c r="D95" s="9">
        <v>0</v>
      </c>
      <c r="E95" s="85"/>
      <c r="F95" s="93"/>
      <c r="G95" s="91"/>
      <c r="H95" s="94"/>
      <c r="I95" s="95"/>
    </row>
    <row r="96" spans="1:9" ht="14.25" x14ac:dyDescent="0.2">
      <c r="A96" s="40"/>
      <c r="B96" s="7"/>
      <c r="C96" s="67"/>
      <c r="D96" s="9">
        <v>0</v>
      </c>
      <c r="E96" s="85"/>
      <c r="F96" s="93"/>
      <c r="G96" s="91"/>
      <c r="H96" s="94"/>
      <c r="I96" s="95"/>
    </row>
    <row r="97" spans="1:9" ht="14.25" x14ac:dyDescent="0.2">
      <c r="A97" s="40"/>
      <c r="B97" s="7"/>
      <c r="C97" s="67"/>
      <c r="D97" s="9">
        <v>0</v>
      </c>
      <c r="E97" s="85"/>
      <c r="F97" s="93"/>
      <c r="G97" s="91"/>
      <c r="H97" s="94"/>
      <c r="I97" s="95"/>
    </row>
    <row r="98" spans="1:9" ht="14.25" x14ac:dyDescent="0.2">
      <c r="A98" s="40"/>
      <c r="B98" s="7"/>
      <c r="C98" s="67"/>
      <c r="D98" s="9">
        <v>0</v>
      </c>
      <c r="E98" s="85"/>
      <c r="F98" s="93"/>
      <c r="G98" s="91"/>
      <c r="H98" s="94"/>
      <c r="I98" s="95"/>
    </row>
    <row r="99" spans="1:9" ht="14.25" x14ac:dyDescent="0.2">
      <c r="A99" s="40"/>
      <c r="B99" s="7"/>
      <c r="C99" s="67"/>
      <c r="D99" s="9">
        <v>0</v>
      </c>
      <c r="E99" s="85"/>
      <c r="F99" s="93"/>
      <c r="G99" s="91"/>
      <c r="H99" s="94"/>
      <c r="I99" s="95"/>
    </row>
    <row r="100" spans="1:9" ht="14.25" x14ac:dyDescent="0.2">
      <c r="A100" s="40"/>
      <c r="B100" s="10" t="s">
        <v>10</v>
      </c>
      <c r="C100" s="8"/>
      <c r="D100" s="9"/>
      <c r="E100" s="85"/>
      <c r="F100" s="93"/>
      <c r="G100" s="91"/>
      <c r="H100" s="94"/>
      <c r="I100" s="95"/>
    </row>
    <row r="101" spans="1:9" ht="15" thickBot="1" x14ac:dyDescent="0.25">
      <c r="A101" s="40"/>
      <c r="C101" s="38"/>
      <c r="D101" s="9"/>
      <c r="E101" s="85"/>
      <c r="F101" s="93"/>
      <c r="G101" s="91"/>
      <c r="H101" s="94"/>
      <c r="I101" s="95"/>
    </row>
    <row r="102" spans="1:9" ht="15.75" thickBot="1" x14ac:dyDescent="0.3">
      <c r="A102" s="39" t="s">
        <v>23</v>
      </c>
      <c r="B102" s="33"/>
      <c r="C102" s="5"/>
      <c r="D102" s="6"/>
      <c r="E102" s="84"/>
      <c r="F102" s="90">
        <f>(SUM(D103:D107)-MIN(D103:D107))/4</f>
        <v>0</v>
      </c>
      <c r="G102" s="91"/>
      <c r="H102" s="92">
        <f>RANK(F102,'gerely sorrend'!$D$3:$D$17)</f>
        <v>2</v>
      </c>
      <c r="I102" s="58" t="s">
        <v>37</v>
      </c>
    </row>
    <row r="103" spans="1:9" ht="14.25" x14ac:dyDescent="0.2">
      <c r="A103" s="40"/>
      <c r="B103" s="7"/>
      <c r="C103" s="67"/>
      <c r="D103" s="9">
        <v>0</v>
      </c>
      <c r="E103" s="85"/>
      <c r="F103" s="93"/>
      <c r="G103" s="91"/>
      <c r="H103" s="94"/>
      <c r="I103" s="95"/>
    </row>
    <row r="104" spans="1:9" ht="14.25" x14ac:dyDescent="0.2">
      <c r="A104" s="40"/>
      <c r="B104" s="7"/>
      <c r="C104" s="67"/>
      <c r="D104" s="9">
        <v>0</v>
      </c>
      <c r="E104" s="85"/>
      <c r="F104" s="93"/>
      <c r="G104" s="91"/>
      <c r="H104" s="94"/>
      <c r="I104" s="95"/>
    </row>
    <row r="105" spans="1:9" ht="14.25" x14ac:dyDescent="0.2">
      <c r="A105" s="40"/>
      <c r="B105" s="7"/>
      <c r="C105" s="67"/>
      <c r="D105" s="9">
        <v>0</v>
      </c>
      <c r="E105" s="85"/>
      <c r="F105" s="93"/>
      <c r="G105" s="91"/>
      <c r="H105" s="94"/>
      <c r="I105" s="95"/>
    </row>
    <row r="106" spans="1:9" ht="14.25" x14ac:dyDescent="0.2">
      <c r="A106" s="40"/>
      <c r="B106" s="7"/>
      <c r="C106" s="67"/>
      <c r="D106" s="9">
        <v>0</v>
      </c>
      <c r="E106" s="85"/>
      <c r="F106" s="93"/>
      <c r="G106" s="91"/>
      <c r="H106" s="94"/>
      <c r="I106" s="95"/>
    </row>
    <row r="107" spans="1:9" ht="14.25" x14ac:dyDescent="0.2">
      <c r="A107" s="40"/>
      <c r="B107" s="7"/>
      <c r="C107" s="67"/>
      <c r="D107" s="9">
        <v>0</v>
      </c>
      <c r="E107" s="85"/>
      <c r="F107" s="93"/>
      <c r="G107" s="91"/>
      <c r="H107" s="94"/>
      <c r="I107" s="95"/>
    </row>
    <row r="108" spans="1:9" ht="14.25" x14ac:dyDescent="0.2">
      <c r="A108" s="40"/>
      <c r="B108" s="10" t="s">
        <v>10</v>
      </c>
      <c r="C108" s="8"/>
      <c r="D108" s="9"/>
      <c r="E108" s="85"/>
      <c r="F108" s="93"/>
      <c r="G108" s="91"/>
      <c r="H108" s="94"/>
      <c r="I108" s="95"/>
    </row>
    <row r="109" spans="1:9" ht="15" thickBot="1" x14ac:dyDescent="0.25">
      <c r="A109" s="40"/>
      <c r="B109" s="7"/>
      <c r="C109" s="8"/>
      <c r="D109" s="9"/>
      <c r="E109" s="85"/>
      <c r="F109" s="93"/>
      <c r="G109" s="91"/>
      <c r="H109" s="94"/>
      <c r="I109" s="95"/>
    </row>
    <row r="110" spans="1:9" ht="15.75" thickBot="1" x14ac:dyDescent="0.3">
      <c r="A110" s="39" t="s">
        <v>24</v>
      </c>
      <c r="B110" s="33"/>
      <c r="C110" s="5"/>
      <c r="D110" s="6"/>
      <c r="E110" s="84"/>
      <c r="F110" s="90">
        <f>(SUM(D111:D115)-MIN(D111:D115))/4</f>
        <v>0</v>
      </c>
      <c r="G110" s="91"/>
      <c r="H110" s="92">
        <f>RANK(F110,'gerely sorrend'!$D$3:$D$17)</f>
        <v>2</v>
      </c>
      <c r="I110" s="58" t="s">
        <v>37</v>
      </c>
    </row>
    <row r="111" spans="1:9" ht="14.25" x14ac:dyDescent="0.2">
      <c r="A111" s="40"/>
      <c r="B111" s="7"/>
      <c r="C111" s="67"/>
      <c r="D111" s="9">
        <v>0</v>
      </c>
      <c r="E111" s="85"/>
      <c r="F111" s="93"/>
      <c r="G111" s="91"/>
      <c r="H111" s="94"/>
      <c r="I111" s="95"/>
    </row>
    <row r="112" spans="1:9" ht="14.25" x14ac:dyDescent="0.2">
      <c r="A112" s="40"/>
      <c r="B112" s="7"/>
      <c r="C112" s="67"/>
      <c r="D112" s="9">
        <v>0</v>
      </c>
      <c r="E112" s="85"/>
      <c r="F112" s="93"/>
      <c r="G112" s="91"/>
      <c r="H112" s="94"/>
      <c r="I112" s="95"/>
    </row>
    <row r="113" spans="1:9" ht="14.25" x14ac:dyDescent="0.2">
      <c r="A113" s="40"/>
      <c r="B113" s="7"/>
      <c r="C113" s="67"/>
      <c r="D113" s="9">
        <v>0</v>
      </c>
      <c r="E113" s="85"/>
      <c r="F113" s="93"/>
      <c r="G113" s="91"/>
      <c r="H113" s="94"/>
      <c r="I113" s="95"/>
    </row>
    <row r="114" spans="1:9" ht="14.25" x14ac:dyDescent="0.2">
      <c r="A114" s="40"/>
      <c r="B114" s="7"/>
      <c r="C114" s="67"/>
      <c r="D114" s="9">
        <v>0</v>
      </c>
      <c r="E114" s="85"/>
      <c r="F114" s="93"/>
      <c r="G114" s="91"/>
      <c r="H114" s="94"/>
      <c r="I114" s="95"/>
    </row>
    <row r="115" spans="1:9" ht="14.25" x14ac:dyDescent="0.2">
      <c r="A115" s="40"/>
      <c r="B115" s="7"/>
      <c r="C115" s="67"/>
      <c r="D115" s="9">
        <v>0</v>
      </c>
      <c r="E115" s="85"/>
      <c r="F115" s="93"/>
      <c r="G115" s="91"/>
      <c r="H115" s="94"/>
      <c r="I115" s="95"/>
    </row>
    <row r="116" spans="1:9" ht="14.25" x14ac:dyDescent="0.2">
      <c r="A116" s="40"/>
      <c r="B116" s="10" t="s">
        <v>10</v>
      </c>
      <c r="C116" s="8"/>
      <c r="D116" s="9"/>
      <c r="E116" s="85"/>
      <c r="F116" s="93"/>
      <c r="G116" s="91"/>
      <c r="H116" s="94"/>
      <c r="I116" s="95"/>
    </row>
    <row r="117" spans="1:9" ht="15" thickBot="1" x14ac:dyDescent="0.25">
      <c r="A117" s="40"/>
      <c r="B117" s="7"/>
      <c r="C117" s="8"/>
      <c r="D117" s="9"/>
      <c r="E117" s="85"/>
      <c r="F117" s="93"/>
      <c r="G117" s="91"/>
      <c r="H117" s="94"/>
      <c r="I117" s="95"/>
    </row>
    <row r="118" spans="1:9" ht="15.75" thickBot="1" x14ac:dyDescent="0.3">
      <c r="A118" s="39" t="s">
        <v>25</v>
      </c>
      <c r="B118" s="33"/>
      <c r="C118" s="5"/>
      <c r="D118" s="6"/>
      <c r="E118" s="84"/>
      <c r="F118" s="90">
        <f>(SUM(D119:D123)-MIN(D119:D123))/4</f>
        <v>0</v>
      </c>
      <c r="G118" s="91"/>
      <c r="H118" s="92">
        <f>RANK(F118,'gerely sorrend'!$D$3:$D$17)</f>
        <v>2</v>
      </c>
      <c r="I118" s="58" t="s">
        <v>37</v>
      </c>
    </row>
    <row r="119" spans="1:9" ht="14.25" x14ac:dyDescent="0.2">
      <c r="A119" s="40"/>
      <c r="B119" s="7"/>
      <c r="C119" s="67"/>
      <c r="D119" s="9">
        <v>0</v>
      </c>
      <c r="E119" s="85"/>
      <c r="F119" s="93"/>
      <c r="G119" s="91"/>
      <c r="H119" s="94"/>
      <c r="I119" s="95"/>
    </row>
    <row r="120" spans="1:9" ht="14.25" x14ac:dyDescent="0.2">
      <c r="A120" s="40"/>
      <c r="B120" s="7"/>
      <c r="C120" s="67"/>
      <c r="D120" s="9">
        <v>0</v>
      </c>
      <c r="E120" s="85"/>
      <c r="F120" s="93"/>
      <c r="G120" s="91"/>
      <c r="H120" s="94"/>
      <c r="I120" s="95"/>
    </row>
    <row r="121" spans="1:9" ht="14.25" x14ac:dyDescent="0.2">
      <c r="A121" s="40"/>
      <c r="B121" s="7"/>
      <c r="C121" s="67"/>
      <c r="D121" s="9">
        <v>0</v>
      </c>
      <c r="E121" s="85"/>
      <c r="F121" s="93"/>
      <c r="G121" s="91"/>
      <c r="H121" s="94"/>
      <c r="I121" s="95"/>
    </row>
    <row r="122" spans="1:9" ht="14.25" x14ac:dyDescent="0.2">
      <c r="A122" s="40"/>
      <c r="B122" s="7"/>
      <c r="C122" s="67"/>
      <c r="D122" s="9">
        <v>0</v>
      </c>
      <c r="E122" s="85"/>
      <c r="F122" s="93"/>
      <c r="G122" s="91"/>
      <c r="H122" s="94"/>
      <c r="I122" s="95"/>
    </row>
    <row r="123" spans="1:9" ht="14.25" x14ac:dyDescent="0.2">
      <c r="A123" s="40"/>
      <c r="B123" s="7"/>
      <c r="C123" s="67"/>
      <c r="D123" s="9">
        <v>0</v>
      </c>
      <c r="E123" s="85"/>
      <c r="F123" s="93"/>
      <c r="G123" s="91"/>
      <c r="H123" s="94"/>
      <c r="I123" s="95"/>
    </row>
    <row r="124" spans="1:9" ht="14.25" x14ac:dyDescent="0.2">
      <c r="A124" s="40"/>
      <c r="B124" s="10" t="s">
        <v>10</v>
      </c>
      <c r="C124" s="8"/>
      <c r="D124" s="9"/>
      <c r="E124" s="85"/>
      <c r="F124" s="93"/>
      <c r="G124" s="91"/>
      <c r="H124" s="94"/>
      <c r="I124" s="95"/>
    </row>
    <row r="125" spans="1:9" ht="15" thickBot="1" x14ac:dyDescent="0.25">
      <c r="A125" s="40"/>
      <c r="B125" s="7"/>
      <c r="C125" s="8"/>
      <c r="D125" s="9"/>
      <c r="E125" s="85"/>
      <c r="F125" s="93"/>
      <c r="G125" s="91"/>
      <c r="H125" s="94"/>
      <c r="I125" s="95"/>
    </row>
    <row r="126" spans="1:9" ht="15.75" thickBot="1" x14ac:dyDescent="0.3">
      <c r="A126" s="39" t="s">
        <v>26</v>
      </c>
      <c r="B126" s="33"/>
      <c r="C126" s="5"/>
      <c r="D126" s="6"/>
      <c r="E126" s="84"/>
      <c r="F126" s="90">
        <f>(SUM(D127:D131)-MIN(D127:D131))/4</f>
        <v>0</v>
      </c>
      <c r="G126" s="91"/>
      <c r="H126" s="92">
        <f>RANK(F126,'gerely sorrend'!$D$3:$D$17)</f>
        <v>2</v>
      </c>
      <c r="I126" s="58" t="s">
        <v>37</v>
      </c>
    </row>
    <row r="127" spans="1:9" x14ac:dyDescent="0.2">
      <c r="A127" s="40"/>
      <c r="B127" s="7"/>
      <c r="C127" s="67"/>
      <c r="D127" s="9">
        <v>0</v>
      </c>
      <c r="E127" s="85"/>
      <c r="F127" s="86"/>
    </row>
    <row r="128" spans="1:9" x14ac:dyDescent="0.2">
      <c r="A128" s="40"/>
      <c r="B128" s="7"/>
      <c r="C128" s="67"/>
      <c r="D128" s="9">
        <v>0</v>
      </c>
      <c r="E128" s="85"/>
      <c r="F128" s="86"/>
    </row>
    <row r="129" spans="1:6" x14ac:dyDescent="0.2">
      <c r="A129" s="40"/>
      <c r="B129" s="7"/>
      <c r="C129" s="67"/>
      <c r="D129" s="9">
        <v>0</v>
      </c>
      <c r="E129" s="85"/>
      <c r="F129" s="86"/>
    </row>
    <row r="130" spans="1:6" x14ac:dyDescent="0.2">
      <c r="A130" s="40"/>
      <c r="B130" s="7"/>
      <c r="C130" s="67"/>
      <c r="D130" s="9">
        <v>0</v>
      </c>
      <c r="E130" s="85"/>
      <c r="F130" s="86"/>
    </row>
    <row r="131" spans="1:6" x14ac:dyDescent="0.2">
      <c r="A131" s="40"/>
      <c r="B131" s="7"/>
      <c r="C131" s="67"/>
      <c r="D131" s="9">
        <v>0</v>
      </c>
      <c r="E131" s="85"/>
      <c r="F131" s="86"/>
    </row>
    <row r="132" spans="1:6" x14ac:dyDescent="0.2">
      <c r="A132" s="40"/>
      <c r="B132" s="10" t="s">
        <v>10</v>
      </c>
      <c r="C132" s="8"/>
      <c r="D132" s="9"/>
      <c r="E132" s="85"/>
      <c r="F132" s="86"/>
    </row>
    <row r="133" spans="1:6" x14ac:dyDescent="0.2">
      <c r="A133" s="40"/>
      <c r="B133" s="10"/>
      <c r="C133" s="8"/>
      <c r="D133" s="9"/>
      <c r="E133" s="85"/>
      <c r="F133" s="86"/>
    </row>
    <row r="134" spans="1:6" x14ac:dyDescent="0.2">
      <c r="A134" s="40"/>
      <c r="B134" s="7"/>
      <c r="C134" s="8"/>
      <c r="D134" s="9"/>
      <c r="E134" s="85"/>
      <c r="F134" s="86"/>
    </row>
    <row r="135" spans="1:6" x14ac:dyDescent="0.2">
      <c r="A135" s="40"/>
      <c r="B135" s="7"/>
      <c r="C135" s="8"/>
      <c r="D135" s="9"/>
      <c r="E135" s="85"/>
      <c r="F135" s="86"/>
    </row>
    <row r="136" spans="1:6" x14ac:dyDescent="0.2">
      <c r="A136" s="40"/>
      <c r="B136" s="7"/>
      <c r="C136" s="8"/>
      <c r="D136" s="9"/>
      <c r="E136" s="85"/>
      <c r="F136" s="86"/>
    </row>
    <row r="137" spans="1:6" x14ac:dyDescent="0.2">
      <c r="A137" s="40"/>
      <c r="B137" s="7"/>
      <c r="C137" s="8"/>
      <c r="D137" s="9"/>
      <c r="E137" s="85"/>
      <c r="F137" s="86"/>
    </row>
    <row r="138" spans="1:6" x14ac:dyDescent="0.2">
      <c r="A138" s="40"/>
      <c r="B138" s="7"/>
      <c r="C138" s="8"/>
      <c r="D138" s="9"/>
      <c r="E138" s="85"/>
      <c r="F138" s="86"/>
    </row>
    <row r="139" spans="1:6" x14ac:dyDescent="0.2">
      <c r="A139" s="40"/>
      <c r="B139" s="7"/>
      <c r="C139" s="8"/>
      <c r="D139" s="9"/>
      <c r="E139" s="85"/>
      <c r="F139" s="86"/>
    </row>
    <row r="140" spans="1:6" x14ac:dyDescent="0.2">
      <c r="A140" s="40"/>
      <c r="B140" s="7"/>
      <c r="C140" s="8"/>
      <c r="D140" s="9"/>
      <c r="E140" s="85"/>
      <c r="F140" s="86"/>
    </row>
    <row r="141" spans="1:6" x14ac:dyDescent="0.2">
      <c r="A141" s="40"/>
      <c r="B141" s="7"/>
      <c r="C141" s="8"/>
      <c r="D141" s="9"/>
      <c r="E141" s="85"/>
      <c r="F141" s="86"/>
    </row>
    <row r="142" spans="1:6" x14ac:dyDescent="0.2">
      <c r="A142" s="40"/>
      <c r="B142" s="7"/>
      <c r="C142" s="8"/>
      <c r="D142" s="9"/>
      <c r="E142" s="85"/>
      <c r="F142" s="86"/>
    </row>
    <row r="143" spans="1:6" x14ac:dyDescent="0.2">
      <c r="A143" s="40"/>
      <c r="B143" s="7"/>
      <c r="C143" s="8"/>
      <c r="D143" s="9"/>
      <c r="E143" s="85"/>
      <c r="F143" s="86"/>
    </row>
    <row r="144" spans="1:6" x14ac:dyDescent="0.2">
      <c r="A144" s="40"/>
      <c r="B144" s="7"/>
      <c r="C144" s="8"/>
      <c r="D144" s="9"/>
      <c r="E144" s="85"/>
      <c r="F144" s="86"/>
    </row>
    <row r="145" spans="1:6" x14ac:dyDescent="0.2">
      <c r="A145" s="40"/>
      <c r="B145" s="7"/>
      <c r="C145" s="8"/>
      <c r="D145" s="9"/>
      <c r="E145" s="85"/>
      <c r="F145" s="86"/>
    </row>
    <row r="146" spans="1:6" x14ac:dyDescent="0.2">
      <c r="A146" s="40"/>
      <c r="B146" s="7"/>
      <c r="C146" s="8"/>
      <c r="D146" s="9"/>
      <c r="E146" s="85"/>
      <c r="F146" s="86"/>
    </row>
    <row r="147" spans="1:6" x14ac:dyDescent="0.2">
      <c r="A147" s="40"/>
      <c r="B147" s="7"/>
      <c r="C147" s="8"/>
      <c r="D147" s="9"/>
      <c r="E147" s="85"/>
      <c r="F147" s="86"/>
    </row>
    <row r="148" spans="1:6" x14ac:dyDescent="0.2">
      <c r="A148" s="40"/>
      <c r="B148" s="7"/>
      <c r="C148" s="8"/>
      <c r="D148" s="9"/>
      <c r="E148" s="85"/>
      <c r="F148" s="86"/>
    </row>
    <row r="149" spans="1:6" x14ac:dyDescent="0.2">
      <c r="A149" s="40"/>
      <c r="B149" s="7"/>
      <c r="C149" s="8"/>
      <c r="D149" s="9"/>
      <c r="E149" s="85"/>
      <c r="F149" s="89"/>
    </row>
    <row r="150" spans="1:6" x14ac:dyDescent="0.2">
      <c r="A150" s="40"/>
      <c r="B150" s="7"/>
      <c r="C150" s="8"/>
      <c r="D150" s="9"/>
      <c r="E150" s="85"/>
      <c r="F150" s="89"/>
    </row>
    <row r="151" spans="1:6" x14ac:dyDescent="0.2">
      <c r="A151" s="40"/>
      <c r="B151" s="7"/>
      <c r="C151" s="8"/>
      <c r="D151" s="9"/>
      <c r="E151" s="85"/>
      <c r="F151" s="89"/>
    </row>
    <row r="152" spans="1:6" x14ac:dyDescent="0.2">
      <c r="A152" s="40"/>
      <c r="B152" s="7"/>
      <c r="C152" s="8"/>
      <c r="D152" s="9"/>
      <c r="E152" s="85"/>
      <c r="F152" s="89"/>
    </row>
    <row r="153" spans="1:6" x14ac:dyDescent="0.2">
      <c r="A153" s="40"/>
      <c r="B153" s="7"/>
      <c r="C153" s="8"/>
      <c r="D153" s="9"/>
      <c r="E153" s="85"/>
      <c r="F153" s="89"/>
    </row>
    <row r="154" spans="1:6" x14ac:dyDescent="0.2">
      <c r="A154" s="40"/>
      <c r="B154" s="7"/>
      <c r="C154" s="8"/>
      <c r="D154" s="9"/>
      <c r="E154" s="85"/>
      <c r="F154" s="89"/>
    </row>
    <row r="155" spans="1:6" x14ac:dyDescent="0.2">
      <c r="A155" s="40"/>
      <c r="B155" s="7"/>
      <c r="C155" s="8"/>
      <c r="D155" s="9"/>
      <c r="E155" s="85"/>
      <c r="F155" s="89"/>
    </row>
    <row r="156" spans="1:6" x14ac:dyDescent="0.2">
      <c r="A156" s="40"/>
      <c r="B156" s="7"/>
      <c r="C156" s="8"/>
      <c r="D156" s="9"/>
      <c r="E156" s="85"/>
      <c r="F156" s="89"/>
    </row>
    <row r="157" spans="1:6" x14ac:dyDescent="0.2">
      <c r="A157" s="40"/>
      <c r="B157" s="7"/>
      <c r="C157" s="8"/>
      <c r="D157" s="9"/>
      <c r="E157" s="85"/>
      <c r="F157" s="89"/>
    </row>
    <row r="158" spans="1:6" x14ac:dyDescent="0.2">
      <c r="A158" s="40"/>
      <c r="B158" s="7"/>
      <c r="C158" s="8"/>
      <c r="D158" s="9"/>
      <c r="E158" s="85"/>
      <c r="F158" s="89"/>
    </row>
    <row r="159" spans="1:6" x14ac:dyDescent="0.2">
      <c r="A159" s="40"/>
      <c r="B159" s="7"/>
      <c r="C159" s="8"/>
      <c r="D159" s="9"/>
      <c r="E159" s="85"/>
      <c r="F159" s="89"/>
    </row>
    <row r="160" spans="1:6" x14ac:dyDescent="0.2">
      <c r="A160" s="40"/>
      <c r="B160" s="7"/>
      <c r="C160" s="8"/>
      <c r="D160" s="9"/>
      <c r="E160" s="85"/>
      <c r="F160" s="89"/>
    </row>
    <row r="161" spans="1:6" x14ac:dyDescent="0.2">
      <c r="A161" s="40"/>
      <c r="B161" s="7"/>
      <c r="C161" s="8"/>
      <c r="D161" s="9"/>
      <c r="E161" s="85"/>
      <c r="F161" s="89"/>
    </row>
    <row r="162" spans="1:6" x14ac:dyDescent="0.2">
      <c r="A162" s="40"/>
      <c r="B162" s="7"/>
      <c r="C162" s="8"/>
      <c r="D162" s="9"/>
      <c r="E162" s="85"/>
      <c r="F162" s="89"/>
    </row>
    <row r="163" spans="1:6" x14ac:dyDescent="0.2">
      <c r="A163" s="40"/>
      <c r="B163" s="7"/>
      <c r="C163" s="8"/>
      <c r="D163" s="9"/>
      <c r="E163" s="85"/>
      <c r="F163" s="89"/>
    </row>
    <row r="164" spans="1:6" x14ac:dyDescent="0.2">
      <c r="A164" s="40"/>
      <c r="B164" s="7"/>
      <c r="C164" s="8"/>
      <c r="D164" s="9"/>
      <c r="E164" s="85"/>
      <c r="F164" s="89"/>
    </row>
    <row r="165" spans="1:6" x14ac:dyDescent="0.2">
      <c r="A165" s="40"/>
      <c r="B165" s="7"/>
      <c r="C165" s="8"/>
      <c r="D165" s="9"/>
      <c r="E165" s="85"/>
      <c r="F165" s="89"/>
    </row>
    <row r="166" spans="1:6" x14ac:dyDescent="0.2">
      <c r="A166" s="40"/>
      <c r="B166" s="7"/>
      <c r="C166" s="8"/>
      <c r="D166" s="9"/>
      <c r="E166" s="85"/>
      <c r="F166" s="89"/>
    </row>
    <row r="167" spans="1:6" x14ac:dyDescent="0.2">
      <c r="A167" s="40"/>
      <c r="B167" s="7"/>
      <c r="C167" s="8"/>
      <c r="D167" s="9"/>
      <c r="E167" s="85"/>
      <c r="F167" s="89"/>
    </row>
    <row r="168" spans="1:6" x14ac:dyDescent="0.2">
      <c r="A168" s="40"/>
      <c r="B168" s="7"/>
      <c r="C168" s="8"/>
      <c r="D168" s="9"/>
      <c r="E168" s="85"/>
      <c r="F168" s="89"/>
    </row>
    <row r="169" spans="1:6" x14ac:dyDescent="0.2">
      <c r="A169" s="40"/>
      <c r="B169" s="7"/>
      <c r="C169" s="8"/>
      <c r="D169" s="9"/>
      <c r="E169" s="85"/>
      <c r="F169" s="89"/>
    </row>
    <row r="170" spans="1:6" x14ac:dyDescent="0.2">
      <c r="A170" s="40"/>
      <c r="B170" s="7"/>
      <c r="C170" s="8"/>
      <c r="D170" s="9"/>
      <c r="E170" s="85"/>
      <c r="F170" s="89"/>
    </row>
    <row r="171" spans="1:6" x14ac:dyDescent="0.2">
      <c r="A171" s="40"/>
      <c r="B171" s="7"/>
      <c r="C171" s="8"/>
      <c r="D171" s="9"/>
      <c r="E171" s="85"/>
      <c r="F171" s="89"/>
    </row>
    <row r="172" spans="1:6" x14ac:dyDescent="0.2">
      <c r="A172" s="40"/>
      <c r="B172" s="7"/>
      <c r="C172" s="8"/>
      <c r="D172" s="9"/>
      <c r="E172" s="85"/>
      <c r="F172" s="89"/>
    </row>
    <row r="173" spans="1:6" x14ac:dyDescent="0.2">
      <c r="A173" s="40"/>
      <c r="B173" s="7"/>
      <c r="C173" s="8"/>
      <c r="D173" s="9"/>
      <c r="E173" s="85"/>
      <c r="F173" s="89"/>
    </row>
    <row r="174" spans="1:6" x14ac:dyDescent="0.2">
      <c r="A174" s="40"/>
      <c r="B174" s="7"/>
      <c r="C174" s="8"/>
      <c r="D174" s="9"/>
      <c r="E174" s="85"/>
      <c r="F174" s="89"/>
    </row>
    <row r="175" spans="1:6" x14ac:dyDescent="0.2">
      <c r="A175" s="40"/>
      <c r="B175" s="7"/>
      <c r="C175" s="8"/>
      <c r="D175" s="9"/>
      <c r="E175" s="85"/>
      <c r="F175" s="89"/>
    </row>
    <row r="176" spans="1:6" x14ac:dyDescent="0.2">
      <c r="A176" s="40"/>
      <c r="B176" s="7"/>
      <c r="C176" s="8"/>
      <c r="D176" s="9"/>
      <c r="E176" s="85"/>
      <c r="F176" s="89"/>
    </row>
    <row r="177" spans="1:6" x14ac:dyDescent="0.2">
      <c r="A177" s="40"/>
      <c r="B177" s="7"/>
      <c r="C177" s="8"/>
      <c r="D177" s="9"/>
      <c r="E177" s="85"/>
      <c r="F177" s="89"/>
    </row>
    <row r="178" spans="1:6" x14ac:dyDescent="0.2">
      <c r="A178" s="40"/>
      <c r="B178" s="7"/>
      <c r="C178" s="8"/>
      <c r="D178" s="9"/>
      <c r="E178" s="85"/>
      <c r="F178" s="89"/>
    </row>
    <row r="179" spans="1:6" x14ac:dyDescent="0.2">
      <c r="A179" s="40"/>
      <c r="B179" s="7"/>
      <c r="C179" s="8"/>
      <c r="D179" s="9"/>
      <c r="E179" s="85"/>
      <c r="F179" s="89"/>
    </row>
    <row r="180" spans="1:6" x14ac:dyDescent="0.2">
      <c r="A180" s="40"/>
      <c r="B180" s="7"/>
      <c r="C180" s="8"/>
      <c r="D180" s="9"/>
      <c r="E180" s="85"/>
      <c r="F180" s="89"/>
    </row>
    <row r="181" spans="1:6" x14ac:dyDescent="0.2">
      <c r="A181" s="40"/>
      <c r="B181" s="7"/>
      <c r="C181" s="8"/>
      <c r="D181" s="9"/>
      <c r="E181" s="85"/>
      <c r="F181" s="89"/>
    </row>
    <row r="182" spans="1:6" x14ac:dyDescent="0.2">
      <c r="A182" s="40"/>
      <c r="B182" s="7"/>
      <c r="C182" s="8"/>
      <c r="D182" s="9"/>
      <c r="E182" s="85"/>
      <c r="F182" s="89"/>
    </row>
    <row r="183" spans="1:6" x14ac:dyDescent="0.2">
      <c r="A183" s="40"/>
      <c r="B183" s="7"/>
      <c r="C183" s="8"/>
      <c r="D183" s="9"/>
      <c r="E183" s="85"/>
      <c r="F183" s="89"/>
    </row>
    <row r="184" spans="1:6" x14ac:dyDescent="0.2">
      <c r="A184" s="40"/>
      <c r="B184" s="7"/>
      <c r="C184" s="8"/>
      <c r="D184" s="9"/>
      <c r="E184" s="85"/>
      <c r="F184" s="89"/>
    </row>
    <row r="185" spans="1:6" x14ac:dyDescent="0.2">
      <c r="A185" s="40"/>
      <c r="B185" s="7"/>
      <c r="C185" s="8"/>
      <c r="D185" s="9"/>
      <c r="E185" s="85"/>
      <c r="F185" s="89"/>
    </row>
    <row r="186" spans="1:6" x14ac:dyDescent="0.2">
      <c r="A186" s="40"/>
      <c r="B186" s="7"/>
      <c r="C186" s="8"/>
      <c r="D186" s="9"/>
      <c r="E186" s="85"/>
      <c r="F186" s="89"/>
    </row>
    <row r="187" spans="1:6" x14ac:dyDescent="0.2">
      <c r="A187" s="40"/>
      <c r="B187" s="7"/>
      <c r="C187" s="8"/>
      <c r="D187" s="9"/>
      <c r="E187" s="85"/>
      <c r="F187" s="89"/>
    </row>
    <row r="188" spans="1:6" x14ac:dyDescent="0.2">
      <c r="A188" s="40"/>
      <c r="B188" s="7"/>
      <c r="C188" s="8"/>
      <c r="D188" s="9"/>
      <c r="E188" s="85"/>
      <c r="F188" s="89"/>
    </row>
    <row r="189" spans="1:6" x14ac:dyDescent="0.2">
      <c r="A189" s="40"/>
      <c r="B189" s="7"/>
      <c r="C189" s="8"/>
      <c r="D189" s="9"/>
      <c r="E189" s="85"/>
      <c r="F189" s="89"/>
    </row>
    <row r="190" spans="1:6" x14ac:dyDescent="0.2">
      <c r="A190" s="40"/>
      <c r="B190" s="7"/>
      <c r="C190" s="8"/>
      <c r="D190" s="9"/>
      <c r="E190" s="85"/>
      <c r="F190" s="89"/>
    </row>
  </sheetData>
  <sheetProtection algorithmName="SHA-512" hashValue="y+GtAbZDcjWsvq7KjUPhFWCDTA6jCz7HROQ6VuQN6UHTLVDOySZ9dseszL8McVAozP//jKhvk5vafiN80VP39g==" saltValue="7WKU9Zk/mOfrawgpCIxXDA==" spinCount="100000" sheet="1" objects="1" scenarios="1"/>
  <mergeCells count="3">
    <mergeCell ref="H10:I12"/>
    <mergeCell ref="A1:I1"/>
    <mergeCell ref="A2:I2"/>
  </mergeCells>
  <conditionalFormatting sqref="C15:C19 C23:C27 C31:C35 C39:C43 C47:C51 C55:C59 C63:C67 C71:C75 C79:C83 C87:C91 C95:C99 C103:C107 C111:C115 C119:C123 C127:C131">
    <cfRule type="cellIs" dxfId="2" priority="1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&amp;C2020/2021. TANÉVI ATLÉTIKA DIÁKOLIMPIA®
ÜGYESSÉGI ÉS VÁLTÓFUTÓ CSAPATBAJNOKSÁG </oddHeader>
  </headerFooter>
  <rowBreaks count="2" manualBreakCount="2">
    <brk id="61" max="16383" man="1"/>
    <brk id="12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7"/>
  <sheetViews>
    <sheetView zoomScaleNormal="100" workbookViewId="0">
      <selection activeCell="A22" sqref="A22"/>
    </sheetView>
  </sheetViews>
  <sheetFormatPr defaultRowHeight="12.75" x14ac:dyDescent="0.2"/>
  <cols>
    <col min="2" max="2" width="15.140625" customWidth="1"/>
    <col min="3" max="3" width="55.140625" customWidth="1"/>
    <col min="4" max="4" width="12" customWidth="1"/>
  </cols>
  <sheetData>
    <row r="1" spans="1:4" ht="27" customHeight="1" x14ac:dyDescent="0.2">
      <c r="A1" s="153" t="str">
        <f>'56kcs FIÚ gerely'!A1:G1</f>
        <v>FIÚ V-VI. KORCSOPORT GERELYHAJÍTÁS (800 gr)</v>
      </c>
      <c r="B1" s="153"/>
      <c r="C1" s="153"/>
      <c r="D1" s="153"/>
    </row>
    <row r="2" spans="1:4" ht="27" customHeight="1" x14ac:dyDescent="0.2">
      <c r="A2" s="1"/>
      <c r="B2" s="1" t="s">
        <v>17</v>
      </c>
      <c r="C2" s="1" t="s">
        <v>18</v>
      </c>
      <c r="D2" s="1" t="s">
        <v>19</v>
      </c>
    </row>
    <row r="3" spans="1:4" x14ac:dyDescent="0.2">
      <c r="A3" s="2" t="s">
        <v>0</v>
      </c>
      <c r="B3" s="3" t="str">
        <f>'56kcs FIÚ gerely'!C14</f>
        <v>Nyíregyháza</v>
      </c>
      <c r="C3" s="3" t="str">
        <f>'56kcs FIÚ gerely'!B14</f>
        <v>Nyh-i SZC Wesselényi M. Technikum és Koll.</v>
      </c>
      <c r="D3" s="31">
        <f>'56kcs FIÚ gerely'!F14</f>
        <v>31.094999999999999</v>
      </c>
    </row>
    <row r="4" spans="1:4" x14ac:dyDescent="0.2">
      <c r="A4" s="2" t="s">
        <v>1</v>
      </c>
      <c r="B4" s="3">
        <f>'56kcs FIÚ gerely'!C22</f>
        <v>0</v>
      </c>
      <c r="C4" s="3">
        <f>'56kcs FIÚ gerely'!B22</f>
        <v>0</v>
      </c>
      <c r="D4" s="31">
        <f>'56kcs FIÚ gerely'!F22</f>
        <v>0</v>
      </c>
    </row>
    <row r="5" spans="1:4" x14ac:dyDescent="0.2">
      <c r="A5" s="2" t="s">
        <v>2</v>
      </c>
      <c r="B5" s="3">
        <f>'56kcs FIÚ gerely'!C30</f>
        <v>0</v>
      </c>
      <c r="C5" s="3">
        <f>'56kcs FIÚ gerely'!B30</f>
        <v>0</v>
      </c>
      <c r="D5" s="31">
        <f>'56kcs FIÚ gerely'!F30</f>
        <v>0</v>
      </c>
    </row>
    <row r="6" spans="1:4" x14ac:dyDescent="0.2">
      <c r="A6" s="2" t="s">
        <v>3</v>
      </c>
      <c r="B6" s="3">
        <f>'56kcs FIÚ gerely'!C38</f>
        <v>0</v>
      </c>
      <c r="C6" s="3">
        <f>'56kcs FIÚ gerely'!B38</f>
        <v>0</v>
      </c>
      <c r="D6" s="31">
        <f>'56kcs FIÚ gerely'!F38</f>
        <v>0</v>
      </c>
    </row>
    <row r="7" spans="1:4" x14ac:dyDescent="0.2">
      <c r="A7" s="2" t="s">
        <v>4</v>
      </c>
      <c r="B7" s="3">
        <f>'56kcs FIÚ gerely'!C46</f>
        <v>0</v>
      </c>
      <c r="C7" s="3">
        <f>'56kcs FIÚ gerely'!B46</f>
        <v>0</v>
      </c>
      <c r="D7" s="31">
        <f>'56kcs FIÚ gerely'!F46</f>
        <v>0</v>
      </c>
    </row>
    <row r="8" spans="1:4" x14ac:dyDescent="0.2">
      <c r="A8" s="2" t="s">
        <v>5</v>
      </c>
      <c r="B8" s="3">
        <f>'56kcs FIÚ gerely'!C54</f>
        <v>0</v>
      </c>
      <c r="C8" s="3">
        <f>'56kcs FIÚ gerely'!B54</f>
        <v>0</v>
      </c>
      <c r="D8" s="31">
        <f>'56kcs FIÚ gerely'!F54</f>
        <v>0</v>
      </c>
    </row>
    <row r="9" spans="1:4" x14ac:dyDescent="0.2">
      <c r="A9" s="2" t="s">
        <v>6</v>
      </c>
      <c r="B9" s="3">
        <f>'56kcs FIÚ gerely'!C62</f>
        <v>0</v>
      </c>
      <c r="C9" s="3">
        <f>'56kcs FIÚ gerely'!B62</f>
        <v>0</v>
      </c>
      <c r="D9" s="31">
        <f>'56kcs FIÚ gerely'!F62</f>
        <v>0</v>
      </c>
    </row>
    <row r="10" spans="1:4" x14ac:dyDescent="0.2">
      <c r="A10" s="2" t="s">
        <v>7</v>
      </c>
      <c r="B10" s="3">
        <f>'56kcs FIÚ gerely'!C70</f>
        <v>0</v>
      </c>
      <c r="C10" s="3">
        <f>'56kcs FIÚ gerely'!B70</f>
        <v>0</v>
      </c>
      <c r="D10" s="31">
        <f>'56kcs FIÚ gerely'!F70</f>
        <v>0</v>
      </c>
    </row>
    <row r="11" spans="1:4" x14ac:dyDescent="0.2">
      <c r="A11" s="2" t="s">
        <v>20</v>
      </c>
      <c r="B11" s="3">
        <f>'56kcs FIÚ gerely'!C78</f>
        <v>0</v>
      </c>
      <c r="C11" s="3">
        <f>'56kcs FIÚ gerely'!B78</f>
        <v>0</v>
      </c>
      <c r="D11" s="31">
        <f>'56kcs FIÚ gerely'!F78</f>
        <v>0</v>
      </c>
    </row>
    <row r="12" spans="1:4" x14ac:dyDescent="0.2">
      <c r="A12" s="2" t="s">
        <v>21</v>
      </c>
      <c r="B12" s="3">
        <f>'56kcs FIÚ gerely'!C86</f>
        <v>0</v>
      </c>
      <c r="C12" s="3">
        <f>'56kcs FIÚ gerely'!B86</f>
        <v>0</v>
      </c>
      <c r="D12" s="31">
        <f>'56kcs FIÚ gerely'!F86</f>
        <v>0</v>
      </c>
    </row>
    <row r="13" spans="1:4" x14ac:dyDescent="0.2">
      <c r="A13" s="2" t="s">
        <v>22</v>
      </c>
      <c r="B13" s="3">
        <f>'56kcs FIÚ gerely'!C94</f>
        <v>0</v>
      </c>
      <c r="C13" s="3">
        <f>'56kcs FIÚ gerely'!B94</f>
        <v>0</v>
      </c>
      <c r="D13" s="31">
        <f>'56kcs FIÚ gerely'!F94</f>
        <v>0</v>
      </c>
    </row>
    <row r="14" spans="1:4" x14ac:dyDescent="0.2">
      <c r="A14" s="2" t="s">
        <v>23</v>
      </c>
      <c r="B14" s="3">
        <f>'56kcs FIÚ gerely'!C102</f>
        <v>0</v>
      </c>
      <c r="C14" s="3">
        <f>'56kcs FIÚ gerely'!B102</f>
        <v>0</v>
      </c>
      <c r="D14" s="31">
        <f>'56kcs FIÚ gerely'!F102</f>
        <v>0</v>
      </c>
    </row>
    <row r="15" spans="1:4" x14ac:dyDescent="0.2">
      <c r="A15" s="2" t="s">
        <v>24</v>
      </c>
      <c r="B15" s="3">
        <f>'56kcs FIÚ gerely'!C110</f>
        <v>0</v>
      </c>
      <c r="C15" s="3">
        <f>'56kcs FIÚ gerely'!B110</f>
        <v>0</v>
      </c>
      <c r="D15" s="31">
        <f>'56kcs FIÚ gerely'!F110</f>
        <v>0</v>
      </c>
    </row>
    <row r="16" spans="1:4" x14ac:dyDescent="0.2">
      <c r="A16" s="2" t="s">
        <v>25</v>
      </c>
      <c r="B16" s="3">
        <f>'56kcs FIÚ gerely'!C118</f>
        <v>0</v>
      </c>
      <c r="C16" s="3">
        <f>'56kcs FIÚ gerely'!B118</f>
        <v>0</v>
      </c>
      <c r="D16" s="31">
        <f>'56kcs FIÚ gerely'!F118</f>
        <v>0</v>
      </c>
    </row>
    <row r="17" spans="1:4" x14ac:dyDescent="0.2">
      <c r="A17" s="2" t="s">
        <v>26</v>
      </c>
      <c r="B17" s="3">
        <f>'56kcs FIÚ gerely'!C126</f>
        <v>0</v>
      </c>
      <c r="C17" s="3">
        <f>'56kcs FIÚ gerely'!B126</f>
        <v>0</v>
      </c>
      <c r="D17" s="31">
        <f>'56kcs FIÚ gerely'!F126</f>
        <v>0</v>
      </c>
    </row>
  </sheetData>
  <mergeCells count="1">
    <mergeCell ref="A1:D1"/>
  </mergeCells>
  <pageMargins left="0.7" right="0.7" top="0.75" bottom="0.75" header="0.3" footer="0.3"/>
  <pageSetup paperSize="9" scale="95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-0.249977111117893"/>
  </sheetPr>
  <dimension ref="A1:M116"/>
  <sheetViews>
    <sheetView zoomScaleNormal="100" workbookViewId="0">
      <selection activeCell="A4" sqref="A4:E10"/>
    </sheetView>
  </sheetViews>
  <sheetFormatPr defaultRowHeight="12.75" x14ac:dyDescent="0.2"/>
  <cols>
    <col min="1" max="1" width="9.140625" style="4"/>
    <col min="2" max="2" width="43.5703125" style="4" customWidth="1"/>
    <col min="3" max="3" width="13" style="49" customWidth="1"/>
    <col min="4" max="4" width="3.28515625" style="4" customWidth="1"/>
    <col min="5" max="5" width="9.140625" style="4"/>
    <col min="6" max="6" width="2.5703125" style="4" customWidth="1"/>
    <col min="7" max="7" width="6.5703125" style="4" customWidth="1"/>
    <col min="8" max="8" width="12.5703125" style="4" customWidth="1"/>
    <col min="9" max="16384" width="9.140625" style="4"/>
  </cols>
  <sheetData>
    <row r="1" spans="1:9" ht="24.75" customHeight="1" x14ac:dyDescent="0.2">
      <c r="A1" s="147" t="s">
        <v>32</v>
      </c>
      <c r="B1" s="147"/>
      <c r="C1" s="147"/>
      <c r="D1" s="147"/>
      <c r="E1" s="147"/>
      <c r="F1" s="147"/>
      <c r="G1" s="147"/>
      <c r="H1" s="147"/>
    </row>
    <row r="2" spans="1:9" ht="24" customHeight="1" x14ac:dyDescent="0.2">
      <c r="A2" s="148" t="s">
        <v>36</v>
      </c>
      <c r="B2" s="148"/>
      <c r="C2" s="148"/>
      <c r="D2" s="148"/>
      <c r="E2" s="148"/>
      <c r="F2" s="148"/>
      <c r="G2" s="148"/>
      <c r="H2" s="148"/>
      <c r="I2" s="61"/>
    </row>
    <row r="4" spans="1:9" x14ac:dyDescent="0.2">
      <c r="A4" s="14"/>
      <c r="B4" s="43"/>
      <c r="C4" s="62"/>
    </row>
    <row r="5" spans="1:9" x14ac:dyDescent="0.2">
      <c r="A5" s="44"/>
      <c r="B5" s="45"/>
      <c r="C5" s="63"/>
      <c r="E5" s="64"/>
    </row>
    <row r="6" spans="1:9" x14ac:dyDescent="0.2">
      <c r="A6" s="34"/>
      <c r="B6" s="35"/>
      <c r="C6" s="36"/>
    </row>
    <row r="7" spans="1:9" x14ac:dyDescent="0.2">
      <c r="A7" s="34"/>
      <c r="B7" s="35"/>
      <c r="C7" s="36"/>
    </row>
    <row r="8" spans="1:9" ht="13.5" thickBot="1" x14ac:dyDescent="0.25">
      <c r="A8" s="34"/>
      <c r="B8" s="35"/>
      <c r="C8" s="36"/>
    </row>
    <row r="9" spans="1:9" x14ac:dyDescent="0.2">
      <c r="A9" s="34"/>
      <c r="B9" s="35"/>
      <c r="C9" s="36"/>
      <c r="G9" s="154" t="s">
        <v>15</v>
      </c>
      <c r="H9" s="155"/>
    </row>
    <row r="10" spans="1:9" ht="13.5" thickBot="1" x14ac:dyDescent="0.25">
      <c r="A10" s="34"/>
      <c r="B10" s="48"/>
      <c r="C10" s="36"/>
      <c r="G10" s="156"/>
      <c r="H10" s="157"/>
    </row>
    <row r="12" spans="1:9" ht="13.5" thickBot="1" x14ac:dyDescent="0.25">
      <c r="A12" s="14" t="s">
        <v>142</v>
      </c>
      <c r="B12" s="15"/>
      <c r="C12" s="52"/>
      <c r="D12" s="17"/>
      <c r="E12" s="26"/>
      <c r="F12" s="55"/>
      <c r="G12" s="7"/>
      <c r="H12" s="35"/>
    </row>
    <row r="13" spans="1:9" ht="15.75" thickBot="1" x14ac:dyDescent="0.3">
      <c r="A13" s="18" t="s">
        <v>0</v>
      </c>
      <c r="B13" s="19" t="s">
        <v>41</v>
      </c>
      <c r="C13" s="53" t="s">
        <v>40</v>
      </c>
      <c r="D13" s="9"/>
      <c r="E13" s="131">
        <v>1.4502314814814815E-2</v>
      </c>
      <c r="F13" s="56"/>
      <c r="G13" s="57">
        <f>RANK(E13,$E$13:$E$111,1)</f>
        <v>14</v>
      </c>
      <c r="H13" s="58" t="s">
        <v>37</v>
      </c>
    </row>
    <row r="14" spans="1:9" x14ac:dyDescent="0.2">
      <c r="A14" s="18"/>
      <c r="B14" s="4" t="s">
        <v>94</v>
      </c>
      <c r="C14" s="54">
        <v>2004</v>
      </c>
      <c r="D14" s="9"/>
      <c r="E14" s="24"/>
      <c r="F14" s="56"/>
      <c r="G14" s="59"/>
      <c r="H14" s="60"/>
    </row>
    <row r="15" spans="1:9" x14ac:dyDescent="0.2">
      <c r="A15" s="18"/>
      <c r="B15" s="4" t="s">
        <v>95</v>
      </c>
      <c r="C15" s="54">
        <v>2005</v>
      </c>
      <c r="D15" s="9"/>
      <c r="E15" s="24"/>
      <c r="F15" s="56"/>
      <c r="G15" s="59"/>
      <c r="H15" s="60"/>
    </row>
    <row r="16" spans="1:9" x14ac:dyDescent="0.2">
      <c r="A16" s="21"/>
      <c r="B16" s="4" t="s">
        <v>96</v>
      </c>
      <c r="C16" s="54">
        <v>2002</v>
      </c>
      <c r="D16" s="9"/>
      <c r="E16" s="25"/>
      <c r="F16" s="56"/>
      <c r="G16" s="59"/>
      <c r="H16" s="59"/>
    </row>
    <row r="17" spans="1:8" x14ac:dyDescent="0.2">
      <c r="A17" s="21"/>
      <c r="B17" s="4" t="s">
        <v>97</v>
      </c>
      <c r="C17" s="54">
        <v>2005</v>
      </c>
      <c r="D17" s="9"/>
      <c r="E17" s="25"/>
      <c r="F17" s="7"/>
      <c r="G17" s="59"/>
      <c r="H17" s="59"/>
    </row>
    <row r="18" spans="1:8" x14ac:dyDescent="0.2">
      <c r="A18" s="21"/>
      <c r="B18" s="10" t="s">
        <v>46</v>
      </c>
      <c r="C18" s="42"/>
      <c r="D18" s="9"/>
      <c r="E18" s="25"/>
      <c r="F18" s="7"/>
      <c r="G18" s="59"/>
      <c r="H18" s="59"/>
    </row>
    <row r="19" spans="1:8" ht="13.5" thickBot="1" x14ac:dyDescent="0.25">
      <c r="A19" s="21"/>
      <c r="B19" s="10"/>
      <c r="C19" s="42"/>
      <c r="D19" s="9"/>
      <c r="E19" s="25"/>
      <c r="F19" s="7"/>
      <c r="G19" s="59"/>
      <c r="H19" s="59"/>
    </row>
    <row r="20" spans="1:8" ht="15.75" thickBot="1" x14ac:dyDescent="0.3">
      <c r="A20" s="18" t="s">
        <v>1</v>
      </c>
      <c r="B20" s="19" t="s">
        <v>56</v>
      </c>
      <c r="C20" s="53" t="s">
        <v>40</v>
      </c>
      <c r="D20" s="9"/>
      <c r="E20" s="131">
        <v>1.4476851851851852E-2</v>
      </c>
      <c r="F20" s="56"/>
      <c r="G20" s="57">
        <f>RANK(E20,$E$13:$E$111,1)</f>
        <v>13</v>
      </c>
      <c r="H20" s="58" t="s">
        <v>37</v>
      </c>
    </row>
    <row r="21" spans="1:8" x14ac:dyDescent="0.2">
      <c r="A21" s="18"/>
      <c r="B21" s="4" t="s">
        <v>82</v>
      </c>
      <c r="C21" s="54">
        <v>2005</v>
      </c>
      <c r="D21" s="9"/>
      <c r="E21" s="24"/>
      <c r="F21" s="56"/>
      <c r="G21" s="59"/>
      <c r="H21" s="60"/>
    </row>
    <row r="22" spans="1:8" x14ac:dyDescent="0.2">
      <c r="A22" s="18"/>
      <c r="B22" s="4" t="s">
        <v>78</v>
      </c>
      <c r="C22" s="54">
        <v>2003</v>
      </c>
      <c r="D22" s="9"/>
      <c r="E22" s="24"/>
      <c r="F22" s="56"/>
      <c r="G22" s="59"/>
      <c r="H22" s="60"/>
    </row>
    <row r="23" spans="1:8" x14ac:dyDescent="0.2">
      <c r="A23" s="21"/>
      <c r="B23" s="4" t="s">
        <v>81</v>
      </c>
      <c r="C23" s="54">
        <v>2005</v>
      </c>
      <c r="D23" s="9"/>
      <c r="E23" s="25"/>
      <c r="F23" s="56"/>
      <c r="G23" s="59"/>
      <c r="H23" s="59"/>
    </row>
    <row r="24" spans="1:8" x14ac:dyDescent="0.2">
      <c r="A24" s="21"/>
      <c r="B24" s="4" t="s">
        <v>80</v>
      </c>
      <c r="C24" s="54">
        <v>2002</v>
      </c>
      <c r="D24" s="9"/>
      <c r="E24" s="25"/>
      <c r="F24" s="7"/>
      <c r="G24" s="59"/>
      <c r="H24" s="59"/>
    </row>
    <row r="25" spans="1:8" x14ac:dyDescent="0.2">
      <c r="A25" s="21"/>
      <c r="B25" s="10" t="s">
        <v>55</v>
      </c>
      <c r="C25" s="133"/>
      <c r="D25" s="9"/>
      <c r="E25" s="25"/>
      <c r="F25" s="7"/>
      <c r="G25" s="59"/>
      <c r="H25" s="59"/>
    </row>
    <row r="26" spans="1:8" ht="13.5" thickBot="1" x14ac:dyDescent="0.25">
      <c r="A26" s="21"/>
      <c r="B26" s="10"/>
      <c r="C26" s="42"/>
      <c r="D26" s="9"/>
      <c r="E26" s="25"/>
      <c r="F26" s="7"/>
      <c r="G26" s="59"/>
      <c r="H26" s="59"/>
    </row>
    <row r="27" spans="1:8" ht="15.75" thickBot="1" x14ac:dyDescent="0.3">
      <c r="A27" s="18" t="s">
        <v>2</v>
      </c>
      <c r="B27" s="33" t="s">
        <v>126</v>
      </c>
      <c r="C27" s="5" t="s">
        <v>40</v>
      </c>
      <c r="D27" s="9"/>
      <c r="E27" s="131">
        <v>1.492361111111111E-2</v>
      </c>
      <c r="F27" s="56"/>
      <c r="G27" s="57">
        <f>RANK(E27,$E$13:$E$111,1)</f>
        <v>15</v>
      </c>
      <c r="H27" s="58" t="s">
        <v>37</v>
      </c>
    </row>
    <row r="28" spans="1:8" x14ac:dyDescent="0.2">
      <c r="A28" s="18"/>
      <c r="B28" s="20" t="s">
        <v>140</v>
      </c>
      <c r="C28" s="54">
        <v>2002</v>
      </c>
      <c r="D28" s="9"/>
      <c r="E28" s="24"/>
      <c r="F28" s="56"/>
      <c r="G28" s="59"/>
      <c r="H28" s="60"/>
    </row>
    <row r="29" spans="1:8" x14ac:dyDescent="0.2">
      <c r="A29" s="18"/>
      <c r="B29" s="20" t="s">
        <v>141</v>
      </c>
      <c r="C29" s="54">
        <v>2005</v>
      </c>
      <c r="D29" s="9"/>
      <c r="E29" s="24"/>
      <c r="F29" s="56"/>
      <c r="G29" s="59"/>
      <c r="H29" s="60"/>
    </row>
    <row r="30" spans="1:8" x14ac:dyDescent="0.2">
      <c r="A30" s="21"/>
      <c r="B30" s="20" t="s">
        <v>122</v>
      </c>
      <c r="C30" s="54">
        <v>2001</v>
      </c>
      <c r="D30" s="9"/>
      <c r="E30" s="25"/>
      <c r="F30" s="56"/>
      <c r="G30" s="59"/>
      <c r="H30" s="59"/>
    </row>
    <row r="31" spans="1:8" x14ac:dyDescent="0.2">
      <c r="A31" s="21"/>
      <c r="B31" s="20" t="s">
        <v>123</v>
      </c>
      <c r="C31" s="54">
        <v>2003</v>
      </c>
      <c r="D31" s="9"/>
      <c r="E31" s="25"/>
      <c r="F31" s="7"/>
      <c r="G31" s="59"/>
      <c r="H31" s="59"/>
    </row>
    <row r="32" spans="1:8" x14ac:dyDescent="0.2">
      <c r="A32" s="21"/>
      <c r="B32" s="10" t="s">
        <v>125</v>
      </c>
      <c r="C32" s="133"/>
      <c r="D32" s="9"/>
      <c r="E32" s="25"/>
      <c r="F32" s="7"/>
      <c r="G32" s="59"/>
      <c r="H32" s="59"/>
    </row>
    <row r="33" spans="1:10" ht="13.5" thickBot="1" x14ac:dyDescent="0.25">
      <c r="A33" s="21"/>
      <c r="B33" s="10"/>
      <c r="C33" s="42"/>
      <c r="D33" s="9"/>
      <c r="E33" s="25"/>
      <c r="F33" s="7"/>
      <c r="G33" s="59"/>
      <c r="H33" s="59"/>
    </row>
    <row r="34" spans="1:10" ht="15.75" thickBot="1" x14ac:dyDescent="0.3">
      <c r="A34" s="18" t="s">
        <v>3</v>
      </c>
      <c r="B34" s="19"/>
      <c r="C34" s="53"/>
      <c r="D34" s="9"/>
      <c r="E34" s="131">
        <v>0</v>
      </c>
      <c r="F34" s="56"/>
      <c r="G34" s="57">
        <f>RANK(E34,$E$13:$E$111,1)</f>
        <v>1</v>
      </c>
      <c r="H34" s="58" t="s">
        <v>37</v>
      </c>
    </row>
    <row r="35" spans="1:10" x14ac:dyDescent="0.2">
      <c r="A35" s="18"/>
      <c r="C35" s="54"/>
      <c r="D35" s="9"/>
      <c r="E35" s="24"/>
      <c r="F35" s="56"/>
      <c r="G35" s="59"/>
      <c r="H35" s="60"/>
    </row>
    <row r="36" spans="1:10" x14ac:dyDescent="0.2">
      <c r="A36" s="18"/>
      <c r="C36" s="54"/>
      <c r="D36" s="9"/>
      <c r="E36" s="24"/>
      <c r="F36" s="56"/>
      <c r="G36" s="59"/>
      <c r="H36" s="60"/>
    </row>
    <row r="37" spans="1:10" x14ac:dyDescent="0.2">
      <c r="A37" s="21"/>
      <c r="C37" s="54"/>
      <c r="D37" s="9"/>
      <c r="E37" s="25"/>
      <c r="F37" s="56"/>
      <c r="G37" s="59"/>
      <c r="H37" s="59"/>
    </row>
    <row r="38" spans="1:10" x14ac:dyDescent="0.2">
      <c r="A38" s="21"/>
      <c r="C38" s="54"/>
      <c r="D38" s="9"/>
      <c r="E38" s="25"/>
      <c r="F38" s="7"/>
      <c r="G38" s="59"/>
      <c r="H38" s="59"/>
    </row>
    <row r="39" spans="1:10" x14ac:dyDescent="0.2">
      <c r="A39" s="21"/>
      <c r="B39" s="10" t="s">
        <v>10</v>
      </c>
      <c r="C39" s="42"/>
      <c r="D39" s="9"/>
      <c r="E39" s="25"/>
      <c r="F39" s="7"/>
      <c r="G39" s="59"/>
      <c r="H39" s="59"/>
    </row>
    <row r="40" spans="1:10" ht="13.5" thickBot="1" x14ac:dyDescent="0.25">
      <c r="A40" s="21"/>
      <c r="B40" s="10"/>
      <c r="C40" s="42"/>
      <c r="D40" s="9"/>
      <c r="E40" s="25"/>
      <c r="F40" s="7"/>
      <c r="G40" s="59"/>
      <c r="H40" s="59"/>
    </row>
    <row r="41" spans="1:10" ht="15.75" thickBot="1" x14ac:dyDescent="0.3">
      <c r="A41" s="18" t="s">
        <v>4</v>
      </c>
      <c r="B41" s="19"/>
      <c r="C41" s="53"/>
      <c r="D41" s="9"/>
      <c r="E41" s="131">
        <v>0</v>
      </c>
      <c r="F41" s="56"/>
      <c r="G41" s="57">
        <f>RANK(E41,$E$13:$E$111,1)</f>
        <v>1</v>
      </c>
      <c r="H41" s="58" t="s">
        <v>37</v>
      </c>
    </row>
    <row r="42" spans="1:10" x14ac:dyDescent="0.2">
      <c r="A42" s="18"/>
      <c r="C42" s="54"/>
      <c r="D42" s="9"/>
      <c r="E42" s="24"/>
      <c r="F42" s="56"/>
      <c r="G42" s="59"/>
      <c r="H42" s="60"/>
    </row>
    <row r="43" spans="1:10" x14ac:dyDescent="0.2">
      <c r="A43" s="18"/>
      <c r="C43" s="54"/>
      <c r="D43" s="9"/>
      <c r="E43" s="24"/>
      <c r="F43" s="56"/>
      <c r="G43" s="59"/>
      <c r="H43" s="60"/>
    </row>
    <row r="44" spans="1:10" x14ac:dyDescent="0.2">
      <c r="A44" s="21"/>
      <c r="C44" s="54"/>
      <c r="D44" s="9"/>
      <c r="E44" s="25"/>
      <c r="F44" s="56"/>
      <c r="G44" s="59"/>
      <c r="H44" s="59"/>
    </row>
    <row r="45" spans="1:10" x14ac:dyDescent="0.2">
      <c r="A45" s="21"/>
      <c r="C45" s="54"/>
      <c r="D45" s="9"/>
      <c r="E45" s="25"/>
      <c r="F45" s="7"/>
      <c r="G45" s="59"/>
      <c r="H45" s="59"/>
    </row>
    <row r="46" spans="1:10" x14ac:dyDescent="0.2">
      <c r="A46" s="21"/>
      <c r="B46" s="10" t="s">
        <v>10</v>
      </c>
      <c r="C46" s="42"/>
      <c r="D46" s="9"/>
      <c r="E46" s="25"/>
      <c r="F46" s="7"/>
      <c r="G46" s="59"/>
      <c r="H46" s="59"/>
    </row>
    <row r="47" spans="1:10" ht="13.5" thickBot="1" x14ac:dyDescent="0.25">
      <c r="A47" s="21"/>
      <c r="B47" s="10"/>
      <c r="C47" s="42"/>
      <c r="D47" s="9"/>
      <c r="E47" s="25"/>
      <c r="F47" s="7"/>
      <c r="G47" s="59"/>
      <c r="H47" s="59"/>
    </row>
    <row r="48" spans="1:10" ht="15.75" thickBot="1" x14ac:dyDescent="0.3">
      <c r="A48" s="18" t="s">
        <v>5</v>
      </c>
      <c r="B48" s="19"/>
      <c r="C48" s="53"/>
      <c r="D48" s="9"/>
      <c r="E48" s="131">
        <v>0</v>
      </c>
      <c r="F48" s="56"/>
      <c r="G48" s="57">
        <f>RANK(E48,$E$13:$E$111,1)</f>
        <v>1</v>
      </c>
      <c r="H48" s="58" t="s">
        <v>37</v>
      </c>
      <c r="J48" s="19"/>
    </row>
    <row r="49" spans="1:13" x14ac:dyDescent="0.2">
      <c r="A49" s="18"/>
      <c r="C49" s="54"/>
      <c r="D49" s="9"/>
      <c r="E49" s="24"/>
      <c r="F49" s="56"/>
      <c r="G49" s="59"/>
      <c r="H49" s="60"/>
    </row>
    <row r="50" spans="1:13" x14ac:dyDescent="0.2">
      <c r="A50" s="18"/>
      <c r="C50" s="54"/>
      <c r="D50" s="9"/>
      <c r="E50" s="24"/>
      <c r="F50" s="56"/>
      <c r="G50" s="59"/>
      <c r="H50" s="60"/>
    </row>
    <row r="51" spans="1:13" x14ac:dyDescent="0.2">
      <c r="A51" s="21"/>
      <c r="C51" s="54"/>
      <c r="D51" s="9"/>
      <c r="E51" s="25"/>
      <c r="F51" s="56"/>
      <c r="G51" s="59"/>
      <c r="H51" s="59"/>
    </row>
    <row r="52" spans="1:13" x14ac:dyDescent="0.2">
      <c r="A52" s="21"/>
      <c r="C52" s="54"/>
      <c r="D52" s="9"/>
      <c r="E52" s="25"/>
      <c r="F52" s="7"/>
      <c r="G52" s="59"/>
      <c r="H52" s="59"/>
    </row>
    <row r="53" spans="1:13" x14ac:dyDescent="0.2">
      <c r="A53" s="21"/>
      <c r="B53" s="10" t="s">
        <v>10</v>
      </c>
      <c r="C53" s="42"/>
      <c r="D53" s="9"/>
      <c r="E53" s="25"/>
      <c r="F53" s="7"/>
      <c r="G53" s="59"/>
      <c r="H53" s="59"/>
    </row>
    <row r="54" spans="1:13" ht="13.5" thickBot="1" x14ac:dyDescent="0.25">
      <c r="A54" s="21"/>
      <c r="B54" s="10"/>
      <c r="C54" s="42"/>
      <c r="D54" s="9"/>
      <c r="E54" s="25"/>
      <c r="F54" s="7"/>
      <c r="G54" s="59"/>
      <c r="H54" s="59"/>
    </row>
    <row r="55" spans="1:13" ht="15.75" thickBot="1" x14ac:dyDescent="0.3">
      <c r="A55" s="18" t="s">
        <v>6</v>
      </c>
      <c r="B55" s="33"/>
      <c r="C55" s="5"/>
      <c r="D55" s="9"/>
      <c r="E55" s="131">
        <v>0</v>
      </c>
      <c r="F55" s="56"/>
      <c r="G55" s="57">
        <f>RANK(E55,$E$13:$E$111,1)</f>
        <v>1</v>
      </c>
      <c r="H55" s="58" t="s">
        <v>37</v>
      </c>
    </row>
    <row r="56" spans="1:13" x14ac:dyDescent="0.2">
      <c r="A56" s="18"/>
      <c r="B56" s="20"/>
      <c r="C56" s="54"/>
      <c r="D56" s="9"/>
      <c r="E56" s="24"/>
      <c r="F56" s="56"/>
      <c r="G56" s="59"/>
      <c r="H56" s="60"/>
      <c r="L56" s="33"/>
      <c r="M56" s="5"/>
    </row>
    <row r="57" spans="1:13" x14ac:dyDescent="0.2">
      <c r="A57" s="18"/>
      <c r="B57" s="20"/>
      <c r="C57" s="54"/>
      <c r="D57" s="9"/>
      <c r="E57" s="24"/>
      <c r="F57" s="56"/>
      <c r="G57" s="59"/>
      <c r="H57" s="60"/>
    </row>
    <row r="58" spans="1:13" x14ac:dyDescent="0.2">
      <c r="A58" s="21"/>
      <c r="B58" s="20"/>
      <c r="C58" s="54"/>
      <c r="D58" s="9"/>
      <c r="E58" s="25"/>
      <c r="F58" s="56"/>
      <c r="G58" s="59"/>
      <c r="H58" s="59"/>
    </row>
    <row r="59" spans="1:13" x14ac:dyDescent="0.2">
      <c r="A59" s="21"/>
      <c r="B59" s="20"/>
      <c r="C59" s="54"/>
      <c r="D59" s="9"/>
      <c r="E59" s="25"/>
      <c r="F59" s="7"/>
      <c r="G59" s="59"/>
      <c r="H59" s="59"/>
    </row>
    <row r="60" spans="1:13" x14ac:dyDescent="0.2">
      <c r="A60" s="21"/>
      <c r="B60" s="10" t="s">
        <v>10</v>
      </c>
      <c r="C60" s="42"/>
      <c r="D60" s="9"/>
      <c r="E60" s="25"/>
      <c r="F60" s="7"/>
      <c r="G60" s="59"/>
      <c r="H60" s="59"/>
    </row>
    <row r="61" spans="1:13" ht="13.5" thickBot="1" x14ac:dyDescent="0.25">
      <c r="A61" s="21"/>
      <c r="B61" s="10"/>
      <c r="C61" s="42"/>
      <c r="D61" s="9"/>
      <c r="E61" s="25"/>
      <c r="F61" s="7"/>
      <c r="G61" s="59"/>
      <c r="H61" s="59"/>
    </row>
    <row r="62" spans="1:13" ht="15.75" thickBot="1" x14ac:dyDescent="0.3">
      <c r="A62" s="18" t="s">
        <v>7</v>
      </c>
      <c r="B62" s="19"/>
      <c r="C62" s="53"/>
      <c r="D62" s="9"/>
      <c r="E62" s="131">
        <v>0</v>
      </c>
      <c r="F62" s="56"/>
      <c r="G62" s="57">
        <f>RANK(E62,$E$13:$E$111,1)</f>
        <v>1</v>
      </c>
      <c r="H62" s="58" t="s">
        <v>37</v>
      </c>
    </row>
    <row r="63" spans="1:13" x14ac:dyDescent="0.2">
      <c r="A63" s="18"/>
      <c r="B63" s="20"/>
      <c r="C63" s="54"/>
      <c r="D63" s="9"/>
      <c r="E63" s="24"/>
      <c r="F63" s="56"/>
      <c r="G63" s="59"/>
      <c r="H63" s="60"/>
    </row>
    <row r="64" spans="1:13" x14ac:dyDescent="0.2">
      <c r="A64" s="18"/>
      <c r="B64" s="20"/>
      <c r="C64" s="54"/>
      <c r="D64" s="9"/>
      <c r="E64" s="24"/>
      <c r="F64" s="56"/>
      <c r="G64" s="59"/>
      <c r="H64" s="60"/>
    </row>
    <row r="65" spans="1:8" x14ac:dyDescent="0.2">
      <c r="A65" s="21"/>
      <c r="B65" s="22"/>
      <c r="C65" s="54"/>
      <c r="D65" s="9"/>
      <c r="E65" s="25"/>
      <c r="F65" s="56"/>
      <c r="G65" s="59"/>
      <c r="H65" s="59"/>
    </row>
    <row r="66" spans="1:8" x14ac:dyDescent="0.2">
      <c r="A66" s="21"/>
      <c r="B66" s="10"/>
      <c r="C66" s="54"/>
      <c r="D66" s="9"/>
      <c r="E66" s="25"/>
      <c r="F66" s="7"/>
      <c r="G66" s="59"/>
      <c r="H66" s="59"/>
    </row>
    <row r="67" spans="1:8" x14ac:dyDescent="0.2">
      <c r="A67" s="21"/>
      <c r="B67" s="10" t="s">
        <v>10</v>
      </c>
      <c r="C67" s="42"/>
      <c r="D67" s="9"/>
      <c r="E67" s="25"/>
      <c r="F67" s="7"/>
      <c r="G67" s="59"/>
      <c r="H67" s="59"/>
    </row>
    <row r="68" spans="1:8" ht="13.5" thickBot="1" x14ac:dyDescent="0.25">
      <c r="A68" s="21"/>
      <c r="B68" s="10"/>
      <c r="C68" s="42"/>
      <c r="D68" s="9"/>
      <c r="E68" s="25"/>
      <c r="F68" s="7"/>
      <c r="G68" s="59"/>
      <c r="H68" s="59"/>
    </row>
    <row r="69" spans="1:8" ht="15.75" thickBot="1" x14ac:dyDescent="0.3">
      <c r="A69" s="18" t="s">
        <v>20</v>
      </c>
      <c r="B69" s="19"/>
      <c r="C69" s="53"/>
      <c r="D69" s="9"/>
      <c r="E69" s="131">
        <v>0</v>
      </c>
      <c r="F69" s="56"/>
      <c r="G69" s="57">
        <f>RANK(E69,$E$13:$E$111,1)</f>
        <v>1</v>
      </c>
      <c r="H69" s="58" t="s">
        <v>37</v>
      </c>
    </row>
    <row r="70" spans="1:8" x14ac:dyDescent="0.2">
      <c r="A70" s="18"/>
      <c r="B70" s="20"/>
      <c r="C70" s="54"/>
      <c r="D70" s="9"/>
      <c r="E70" s="24"/>
      <c r="F70" s="56"/>
      <c r="G70" s="59"/>
      <c r="H70" s="60"/>
    </row>
    <row r="71" spans="1:8" x14ac:dyDescent="0.2">
      <c r="A71" s="18"/>
      <c r="B71" s="20"/>
      <c r="C71" s="54"/>
      <c r="D71" s="9"/>
      <c r="E71" s="24"/>
      <c r="F71" s="56"/>
      <c r="G71" s="59"/>
      <c r="H71" s="60"/>
    </row>
    <row r="72" spans="1:8" x14ac:dyDescent="0.2">
      <c r="A72" s="21"/>
      <c r="B72" s="22"/>
      <c r="C72" s="54"/>
      <c r="D72" s="9"/>
      <c r="E72" s="25"/>
      <c r="F72" s="56"/>
      <c r="G72" s="59"/>
      <c r="H72" s="59"/>
    </row>
    <row r="73" spans="1:8" x14ac:dyDescent="0.2">
      <c r="A73" s="21"/>
      <c r="B73" s="10"/>
      <c r="C73" s="54"/>
      <c r="D73" s="9"/>
      <c r="E73" s="25"/>
      <c r="F73" s="7"/>
      <c r="G73" s="59"/>
      <c r="H73" s="59"/>
    </row>
    <row r="74" spans="1:8" x14ac:dyDescent="0.2">
      <c r="A74" s="21"/>
      <c r="B74" s="10" t="s">
        <v>10</v>
      </c>
      <c r="C74" s="42"/>
      <c r="D74" s="9"/>
      <c r="E74" s="25"/>
      <c r="F74" s="7"/>
      <c r="G74" s="59"/>
      <c r="H74" s="59"/>
    </row>
    <row r="75" spans="1:8" ht="13.5" thickBot="1" x14ac:dyDescent="0.25">
      <c r="A75" s="21"/>
      <c r="B75" s="10"/>
      <c r="C75" s="42"/>
      <c r="D75" s="9"/>
      <c r="E75" s="25"/>
      <c r="F75" s="7"/>
      <c r="G75" s="59"/>
      <c r="H75" s="59"/>
    </row>
    <row r="76" spans="1:8" ht="15.75" thickBot="1" x14ac:dyDescent="0.3">
      <c r="A76" s="18" t="s">
        <v>21</v>
      </c>
      <c r="B76" s="19"/>
      <c r="C76" s="53"/>
      <c r="D76" s="9"/>
      <c r="E76" s="131">
        <v>0</v>
      </c>
      <c r="F76" s="56"/>
      <c r="G76" s="57">
        <f>RANK(E76,$E$13:$E$111,1)</f>
        <v>1</v>
      </c>
      <c r="H76" s="58" t="s">
        <v>37</v>
      </c>
    </row>
    <row r="77" spans="1:8" x14ac:dyDescent="0.2">
      <c r="A77" s="18"/>
      <c r="B77" s="20"/>
      <c r="C77" s="54"/>
      <c r="D77" s="9"/>
      <c r="E77" s="24"/>
      <c r="F77" s="56"/>
      <c r="G77" s="59"/>
      <c r="H77" s="60"/>
    </row>
    <row r="78" spans="1:8" x14ac:dyDescent="0.2">
      <c r="A78" s="18"/>
      <c r="B78" s="20"/>
      <c r="C78" s="54"/>
      <c r="D78" s="9"/>
      <c r="E78" s="24"/>
      <c r="F78" s="56"/>
      <c r="G78" s="59"/>
      <c r="H78" s="60"/>
    </row>
    <row r="79" spans="1:8" x14ac:dyDescent="0.2">
      <c r="A79" s="21"/>
      <c r="B79" s="22"/>
      <c r="C79" s="54"/>
      <c r="D79" s="9"/>
      <c r="E79" s="25"/>
      <c r="F79" s="56"/>
      <c r="G79" s="59"/>
      <c r="H79" s="59"/>
    </row>
    <row r="80" spans="1:8" x14ac:dyDescent="0.2">
      <c r="A80" s="21"/>
      <c r="B80" s="10"/>
      <c r="C80" s="54"/>
      <c r="D80" s="9"/>
      <c r="E80" s="25"/>
      <c r="F80" s="7"/>
      <c r="G80" s="59"/>
      <c r="H80" s="59"/>
    </row>
    <row r="81" spans="1:8" x14ac:dyDescent="0.2">
      <c r="A81" s="21"/>
      <c r="B81" s="10" t="s">
        <v>10</v>
      </c>
      <c r="C81" s="42"/>
      <c r="D81" s="9"/>
      <c r="E81" s="25"/>
      <c r="F81" s="7"/>
      <c r="G81" s="59"/>
      <c r="H81" s="59"/>
    </row>
    <row r="82" spans="1:8" ht="13.5" thickBot="1" x14ac:dyDescent="0.25">
      <c r="A82" s="21"/>
      <c r="B82" s="10"/>
      <c r="C82" s="42"/>
      <c r="D82" s="9"/>
      <c r="E82" s="25"/>
      <c r="F82" s="7"/>
      <c r="G82" s="59"/>
      <c r="H82" s="59"/>
    </row>
    <row r="83" spans="1:8" ht="15.75" thickBot="1" x14ac:dyDescent="0.3">
      <c r="A83" s="18" t="s">
        <v>22</v>
      </c>
      <c r="B83" s="19"/>
      <c r="C83" s="53"/>
      <c r="D83" s="9"/>
      <c r="E83" s="131">
        <v>0</v>
      </c>
      <c r="F83" s="56"/>
      <c r="G83" s="57">
        <f>RANK(E83,$E$13:$E$111,1)</f>
        <v>1</v>
      </c>
      <c r="H83" s="58" t="s">
        <v>37</v>
      </c>
    </row>
    <row r="84" spans="1:8" x14ac:dyDescent="0.2">
      <c r="A84" s="18"/>
      <c r="B84" s="20"/>
      <c r="C84" s="54"/>
      <c r="D84" s="9"/>
      <c r="E84" s="24"/>
      <c r="F84" s="56"/>
      <c r="G84" s="59"/>
      <c r="H84" s="60"/>
    </row>
    <row r="85" spans="1:8" x14ac:dyDescent="0.2">
      <c r="A85" s="18"/>
      <c r="B85" s="20"/>
      <c r="C85" s="54"/>
      <c r="D85" s="9"/>
      <c r="E85" s="24"/>
      <c r="F85" s="56"/>
      <c r="G85" s="59"/>
      <c r="H85" s="60"/>
    </row>
    <row r="86" spans="1:8" x14ac:dyDescent="0.2">
      <c r="A86" s="21"/>
      <c r="B86" s="22"/>
      <c r="C86" s="54"/>
      <c r="D86" s="9"/>
      <c r="E86" s="25"/>
      <c r="F86" s="56"/>
      <c r="G86" s="59"/>
      <c r="H86" s="59"/>
    </row>
    <row r="87" spans="1:8" x14ac:dyDescent="0.2">
      <c r="A87" s="21"/>
      <c r="B87" s="10"/>
      <c r="C87" s="54"/>
      <c r="D87" s="9"/>
      <c r="E87" s="25"/>
      <c r="F87" s="7"/>
      <c r="G87" s="59"/>
      <c r="H87" s="59"/>
    </row>
    <row r="88" spans="1:8" x14ac:dyDescent="0.2">
      <c r="A88" s="21"/>
      <c r="B88" s="10" t="s">
        <v>10</v>
      </c>
      <c r="C88" s="42"/>
      <c r="D88" s="9"/>
      <c r="E88" s="25"/>
      <c r="F88" s="7"/>
      <c r="G88" s="59"/>
      <c r="H88" s="59"/>
    </row>
    <row r="89" spans="1:8" ht="13.5" thickBot="1" x14ac:dyDescent="0.25">
      <c r="A89" s="21"/>
      <c r="B89" s="10"/>
      <c r="C89" s="42"/>
      <c r="D89" s="9"/>
      <c r="E89" s="25"/>
      <c r="F89" s="7"/>
      <c r="G89" s="59"/>
      <c r="H89" s="59"/>
    </row>
    <row r="90" spans="1:8" ht="15.75" thickBot="1" x14ac:dyDescent="0.3">
      <c r="A90" s="18" t="s">
        <v>23</v>
      </c>
      <c r="B90" s="19"/>
      <c r="C90" s="53"/>
      <c r="D90" s="9"/>
      <c r="E90" s="131">
        <v>0</v>
      </c>
      <c r="F90" s="56"/>
      <c r="G90" s="57">
        <f>RANK(E90,$E$13:$E$111,1)</f>
        <v>1</v>
      </c>
      <c r="H90" s="58" t="s">
        <v>14</v>
      </c>
    </row>
    <row r="91" spans="1:8" x14ac:dyDescent="0.2">
      <c r="A91" s="18"/>
      <c r="B91" s="20"/>
      <c r="C91" s="54"/>
      <c r="D91" s="9"/>
      <c r="E91" s="24"/>
      <c r="F91" s="56"/>
      <c r="G91" s="59"/>
      <c r="H91" s="60"/>
    </row>
    <row r="92" spans="1:8" x14ac:dyDescent="0.2">
      <c r="A92" s="18"/>
      <c r="B92" s="20"/>
      <c r="C92" s="54"/>
      <c r="D92" s="9"/>
      <c r="E92" s="24"/>
      <c r="F92" s="56"/>
      <c r="G92" s="59"/>
      <c r="H92" s="60"/>
    </row>
    <row r="93" spans="1:8" x14ac:dyDescent="0.2">
      <c r="A93" s="21"/>
      <c r="B93" s="22"/>
      <c r="C93" s="54"/>
      <c r="D93" s="9"/>
      <c r="E93" s="25"/>
      <c r="F93" s="56"/>
      <c r="G93" s="59"/>
      <c r="H93" s="59"/>
    </row>
    <row r="94" spans="1:8" x14ac:dyDescent="0.2">
      <c r="A94" s="21"/>
      <c r="B94" s="10"/>
      <c r="C94" s="54"/>
      <c r="D94" s="9"/>
      <c r="E94" s="25"/>
      <c r="F94" s="7"/>
      <c r="G94" s="59"/>
      <c r="H94" s="59"/>
    </row>
    <row r="95" spans="1:8" x14ac:dyDescent="0.2">
      <c r="A95" s="21"/>
      <c r="B95" s="10" t="s">
        <v>10</v>
      </c>
      <c r="C95" s="42"/>
      <c r="D95" s="9"/>
      <c r="E95" s="25"/>
      <c r="F95" s="7"/>
      <c r="G95" s="59"/>
      <c r="H95" s="59"/>
    </row>
    <row r="96" spans="1:8" ht="13.5" thickBot="1" x14ac:dyDescent="0.25">
      <c r="A96" s="21"/>
      <c r="B96" s="10"/>
      <c r="C96" s="42"/>
      <c r="D96" s="9"/>
      <c r="E96" s="25"/>
      <c r="F96" s="7"/>
      <c r="G96" s="59"/>
      <c r="H96" s="59"/>
    </row>
    <row r="97" spans="1:8" ht="15.75" thickBot="1" x14ac:dyDescent="0.3">
      <c r="A97" s="18" t="s">
        <v>24</v>
      </c>
      <c r="B97" s="19"/>
      <c r="C97" s="53"/>
      <c r="D97" s="9"/>
      <c r="E97" s="131">
        <v>0</v>
      </c>
      <c r="F97" s="56"/>
      <c r="G97" s="57">
        <f>RANK(E97,$E$13:$E$111,1)</f>
        <v>1</v>
      </c>
      <c r="H97" s="58" t="s">
        <v>37</v>
      </c>
    </row>
    <row r="98" spans="1:8" x14ac:dyDescent="0.2">
      <c r="A98" s="18"/>
      <c r="B98" s="20"/>
      <c r="C98" s="54"/>
      <c r="D98" s="9"/>
      <c r="E98" s="24"/>
      <c r="F98" s="56"/>
      <c r="G98" s="59"/>
      <c r="H98" s="60"/>
    </row>
    <row r="99" spans="1:8" x14ac:dyDescent="0.2">
      <c r="A99" s="18"/>
      <c r="B99" s="20"/>
      <c r="C99" s="54"/>
      <c r="D99" s="9"/>
      <c r="E99" s="24"/>
      <c r="F99" s="56"/>
      <c r="G99" s="59"/>
      <c r="H99" s="60"/>
    </row>
    <row r="100" spans="1:8" x14ac:dyDescent="0.2">
      <c r="A100" s="21"/>
      <c r="B100" s="22"/>
      <c r="C100" s="54"/>
      <c r="D100" s="9"/>
      <c r="E100" s="25"/>
      <c r="F100" s="56"/>
      <c r="G100" s="59"/>
      <c r="H100" s="59"/>
    </row>
    <row r="101" spans="1:8" x14ac:dyDescent="0.2">
      <c r="A101" s="21"/>
      <c r="B101" s="10"/>
      <c r="C101" s="54"/>
      <c r="D101" s="9"/>
      <c r="E101" s="25"/>
      <c r="F101" s="7"/>
      <c r="G101" s="59"/>
      <c r="H101" s="59"/>
    </row>
    <row r="102" spans="1:8" x14ac:dyDescent="0.2">
      <c r="A102" s="21"/>
      <c r="B102" s="10" t="s">
        <v>10</v>
      </c>
      <c r="C102" s="42"/>
      <c r="D102" s="9"/>
      <c r="E102" s="25"/>
      <c r="F102" s="7"/>
      <c r="G102" s="59"/>
      <c r="H102" s="59"/>
    </row>
    <row r="103" spans="1:8" ht="13.5" thickBot="1" x14ac:dyDescent="0.25">
      <c r="A103" s="21"/>
      <c r="B103" s="10"/>
      <c r="C103" s="42"/>
      <c r="D103" s="9"/>
      <c r="E103" s="25"/>
      <c r="F103" s="7"/>
      <c r="G103" s="59"/>
      <c r="H103" s="59"/>
    </row>
    <row r="104" spans="1:8" ht="15.75" thickBot="1" x14ac:dyDescent="0.3">
      <c r="A104" s="18" t="s">
        <v>25</v>
      </c>
      <c r="B104" s="19"/>
      <c r="C104" s="53"/>
      <c r="D104" s="9"/>
      <c r="E104" s="131">
        <v>0</v>
      </c>
      <c r="F104" s="56"/>
      <c r="G104" s="57">
        <f>RANK(E104,$E$13:$E$111,1)</f>
        <v>1</v>
      </c>
      <c r="H104" s="58" t="s">
        <v>37</v>
      </c>
    </row>
    <row r="105" spans="1:8" x14ac:dyDescent="0.2">
      <c r="A105" s="18"/>
      <c r="B105" s="20"/>
      <c r="C105" s="54"/>
      <c r="D105" s="9"/>
      <c r="E105" s="24"/>
      <c r="F105" s="56"/>
      <c r="G105" s="59"/>
      <c r="H105" s="60"/>
    </row>
    <row r="106" spans="1:8" x14ac:dyDescent="0.2">
      <c r="A106" s="18"/>
      <c r="B106" s="20"/>
      <c r="C106" s="54"/>
      <c r="D106" s="9"/>
      <c r="E106" s="24"/>
      <c r="F106" s="56"/>
      <c r="G106" s="59"/>
      <c r="H106" s="60"/>
    </row>
    <row r="107" spans="1:8" x14ac:dyDescent="0.2">
      <c r="A107" s="21"/>
      <c r="B107" s="22"/>
      <c r="C107" s="54"/>
      <c r="D107" s="9"/>
      <c r="E107" s="25"/>
      <c r="F107" s="56"/>
      <c r="G107" s="59"/>
      <c r="H107" s="59"/>
    </row>
    <row r="108" spans="1:8" x14ac:dyDescent="0.2">
      <c r="A108" s="21"/>
      <c r="B108" s="10"/>
      <c r="C108" s="54"/>
      <c r="D108" s="9"/>
      <c r="E108" s="25"/>
      <c r="F108" s="7"/>
      <c r="G108" s="59"/>
      <c r="H108" s="59"/>
    </row>
    <row r="109" spans="1:8" x14ac:dyDescent="0.2">
      <c r="A109" s="21"/>
      <c r="B109" s="10" t="s">
        <v>10</v>
      </c>
      <c r="C109" s="42"/>
      <c r="D109" s="9"/>
      <c r="E109" s="25"/>
      <c r="F109" s="7"/>
      <c r="G109" s="59"/>
      <c r="H109" s="59"/>
    </row>
    <row r="110" spans="1:8" ht="13.5" thickBot="1" x14ac:dyDescent="0.25">
      <c r="A110" s="21"/>
      <c r="B110" s="10"/>
      <c r="C110" s="42"/>
      <c r="D110" s="9"/>
      <c r="E110" s="25"/>
      <c r="F110" s="7"/>
      <c r="G110" s="59"/>
      <c r="H110" s="59"/>
    </row>
    <row r="111" spans="1:8" ht="15.75" thickBot="1" x14ac:dyDescent="0.3">
      <c r="A111" s="18" t="s">
        <v>26</v>
      </c>
      <c r="B111" s="19"/>
      <c r="C111" s="53"/>
      <c r="D111" s="9"/>
      <c r="E111" s="131">
        <v>0</v>
      </c>
      <c r="F111" s="56"/>
      <c r="G111" s="57">
        <f>RANK(E111,$E$13:$E$111,1)</f>
        <v>1</v>
      </c>
      <c r="H111" s="58" t="s">
        <v>14</v>
      </c>
    </row>
    <row r="112" spans="1:8" x14ac:dyDescent="0.2">
      <c r="A112" s="18"/>
      <c r="B112" s="20"/>
      <c r="C112" s="54"/>
      <c r="D112" s="9"/>
      <c r="E112" s="24"/>
      <c r="F112" s="56"/>
      <c r="G112" s="7"/>
      <c r="H112" s="35"/>
    </row>
    <row r="113" spans="1:8" x14ac:dyDescent="0.2">
      <c r="A113" s="18"/>
      <c r="B113" s="20"/>
      <c r="C113" s="54"/>
      <c r="D113" s="9"/>
      <c r="E113" s="24"/>
      <c r="F113" s="56"/>
      <c r="G113" s="7"/>
      <c r="H113" s="35"/>
    </row>
    <row r="114" spans="1:8" x14ac:dyDescent="0.2">
      <c r="A114" s="21"/>
      <c r="B114" s="22"/>
      <c r="C114" s="54"/>
      <c r="D114" s="9"/>
      <c r="E114" s="25"/>
      <c r="F114" s="56"/>
      <c r="G114" s="7"/>
      <c r="H114" s="7"/>
    </row>
    <row r="115" spans="1:8" x14ac:dyDescent="0.2">
      <c r="A115" s="21"/>
      <c r="B115" s="10"/>
      <c r="C115" s="54"/>
      <c r="D115" s="9"/>
      <c r="E115" s="25"/>
      <c r="F115" s="7"/>
      <c r="G115" s="7"/>
      <c r="H115" s="7"/>
    </row>
    <row r="116" spans="1:8" x14ac:dyDescent="0.2">
      <c r="A116" s="21"/>
      <c r="B116" s="10" t="s">
        <v>10</v>
      </c>
      <c r="C116" s="42"/>
      <c r="D116" s="9"/>
      <c r="E116" s="25"/>
      <c r="F116" s="7"/>
      <c r="G116" s="7"/>
      <c r="H116" s="7"/>
    </row>
  </sheetData>
  <sheetProtection algorithmName="SHA-512" hashValue="DHq2UKlhtzgiMz9cAnzENeBVS4YIDF2Z+aq3NoXWDflr8qu+93FRmg1e7sMay9H5GXEAXxR1s18RRA+23JpNXg==" saltValue="KpQ5G9R0jm0miUg4OC7K9A==" spinCount="100000" sheet="1" objects="1" scenarios="1"/>
  <mergeCells count="3">
    <mergeCell ref="G9:H10"/>
    <mergeCell ref="A1:H1"/>
    <mergeCell ref="A2:H2"/>
  </mergeCells>
  <conditionalFormatting sqref="C14:C17 C35:C38 C42:C45 C49:C52 C56:C59 C63:C66 C70:C73 C77:C80 C84:C87 C91:C94 C98:C101 C105:C108 C112:C115 C21:C24 C28:C31">
    <cfRule type="cellIs" dxfId="1" priority="1" operator="between">
      <formula>2001</formula>
      <formula>2006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horizontalDpi="300" verticalDpi="300" r:id="rId1"/>
  <headerFooter>
    <oddHeader xml:space="preserve">&amp;C2020/2021. TANÉVI ATLÉTIKA DIÁKOLIMPIA®
ÜGYESSÉGI ÉS VÁLTÓFUTÓ CSAPATBAJNOKSÁG </oddHeader>
  </headerFooter>
  <rowBreaks count="1" manualBreakCount="1">
    <brk id="6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7"/>
  <sheetViews>
    <sheetView workbookViewId="0">
      <selection activeCell="A22" sqref="A22"/>
    </sheetView>
  </sheetViews>
  <sheetFormatPr defaultRowHeight="12.75" x14ac:dyDescent="0.2"/>
  <cols>
    <col min="2" max="2" width="14.42578125" customWidth="1"/>
    <col min="3" max="3" width="49.5703125" customWidth="1"/>
    <col min="4" max="4" width="12.85546875" customWidth="1"/>
  </cols>
  <sheetData>
    <row r="1" spans="1:4" ht="33.75" customHeight="1" x14ac:dyDescent="0.2">
      <c r="A1" s="152" t="str">
        <f>'56kcs FIÚ 4 X 1500 m'!A1:F1</f>
        <v xml:space="preserve">FIÚ V-VI. KORCSOPORT 4 x 1500 m </v>
      </c>
      <c r="B1" s="152"/>
      <c r="C1" s="152"/>
      <c r="D1" s="152"/>
    </row>
    <row r="2" spans="1:4" ht="20.25" customHeight="1" x14ac:dyDescent="0.2">
      <c r="A2" s="1"/>
      <c r="B2" s="1" t="s">
        <v>17</v>
      </c>
      <c r="C2" s="1" t="s">
        <v>18</v>
      </c>
      <c r="D2" s="1" t="s">
        <v>19</v>
      </c>
    </row>
    <row r="3" spans="1:4" x14ac:dyDescent="0.2">
      <c r="A3" s="2" t="s">
        <v>0</v>
      </c>
      <c r="B3" s="3" t="str">
        <f>'56kcs FIÚ 4 X 1500 m'!C20</f>
        <v>Nyíregyháza</v>
      </c>
      <c r="C3" s="23" t="s">
        <v>56</v>
      </c>
      <c r="D3" s="30">
        <f>'56kcs FIÚ 4 X 1500 m'!E20</f>
        <v>1.4476851851851852E-2</v>
      </c>
    </row>
    <row r="4" spans="1:4" x14ac:dyDescent="0.2">
      <c r="A4" s="2" t="s">
        <v>1</v>
      </c>
      <c r="B4" s="3" t="str">
        <f>'56kcs FIÚ 4 X 1500 m'!C13</f>
        <v>Nyíregyháza</v>
      </c>
      <c r="C4" s="23" t="str">
        <f>'56kcs FIÚ 4 X 1500 m'!B13</f>
        <v>Nyíregyházi Arany J. Gimn., Ált. Iskola és Koll.</v>
      </c>
      <c r="D4" s="30">
        <f>'56kcs FIÚ 4 X 1500 m'!E13</f>
        <v>1.4502314814814815E-2</v>
      </c>
    </row>
    <row r="5" spans="1:4" x14ac:dyDescent="0.2">
      <c r="A5" s="2" t="s">
        <v>2</v>
      </c>
      <c r="B5" s="3" t="str">
        <f>'56kcs FIÚ 4 X 1500 m'!C27</f>
        <v>Nyíregyháza</v>
      </c>
      <c r="C5" s="23" t="s">
        <v>126</v>
      </c>
      <c r="D5" s="30">
        <f>'56kcs FIÚ 4 X 1500 m'!E27</f>
        <v>1.492361111111111E-2</v>
      </c>
    </row>
    <row r="6" spans="1:4" x14ac:dyDescent="0.2">
      <c r="A6" s="2" t="s">
        <v>3</v>
      </c>
      <c r="B6" s="3">
        <f>'56kcs FIÚ 4 X 1500 m'!C62</f>
        <v>0</v>
      </c>
      <c r="C6" s="23">
        <f>'56kcs FIÚ 4 X 1500 m'!B62</f>
        <v>0</v>
      </c>
      <c r="D6" s="30">
        <f>'56kcs FIÚ 4 X 1500 m'!E62</f>
        <v>0</v>
      </c>
    </row>
    <row r="7" spans="1:4" x14ac:dyDescent="0.2">
      <c r="A7" s="2" t="s">
        <v>4</v>
      </c>
      <c r="B7" s="3">
        <f>'56kcs FIÚ 4 X 1500 m'!C69</f>
        <v>0</v>
      </c>
      <c r="C7" s="23">
        <f>'56kcs FIÚ 4 X 1500 m'!B69</f>
        <v>0</v>
      </c>
      <c r="D7" s="30">
        <f>'56kcs FIÚ 4 X 1500 m'!E69</f>
        <v>0</v>
      </c>
    </row>
    <row r="8" spans="1:4" x14ac:dyDescent="0.2">
      <c r="A8" s="2" t="s">
        <v>5</v>
      </c>
      <c r="B8" s="3">
        <f>'56kcs FIÚ 4 X 1500 m'!C76</f>
        <v>0</v>
      </c>
      <c r="C8" s="23">
        <f>'56kcs FIÚ 4 X 1500 m'!B76</f>
        <v>0</v>
      </c>
      <c r="D8" s="30">
        <f>'56kcs FIÚ 4 X 1500 m'!E76</f>
        <v>0</v>
      </c>
    </row>
    <row r="9" spans="1:4" x14ac:dyDescent="0.2">
      <c r="A9" s="2" t="s">
        <v>6</v>
      </c>
      <c r="B9" s="3">
        <f>'56kcs FIÚ 4 X 1500 m'!C83</f>
        <v>0</v>
      </c>
      <c r="C9" s="23">
        <f>'56kcs FIÚ 4 X 1500 m'!B83</f>
        <v>0</v>
      </c>
      <c r="D9" s="30">
        <f>'56kcs FIÚ 4 X 1500 m'!E83</f>
        <v>0</v>
      </c>
    </row>
    <row r="10" spans="1:4" x14ac:dyDescent="0.2">
      <c r="A10" s="2" t="s">
        <v>7</v>
      </c>
      <c r="B10" s="3">
        <f>'56kcs FIÚ 4 X 1500 m'!C90</f>
        <v>0</v>
      </c>
      <c r="C10" s="23">
        <f>'56kcs FIÚ 4 X 1500 m'!B90</f>
        <v>0</v>
      </c>
      <c r="D10" s="30">
        <f>'56kcs FIÚ 4 X 1500 m'!E90</f>
        <v>0</v>
      </c>
    </row>
    <row r="11" spans="1:4" x14ac:dyDescent="0.2">
      <c r="A11" s="2" t="s">
        <v>20</v>
      </c>
      <c r="B11" s="3">
        <f>'56kcs FIÚ 4 X 1500 m'!C97</f>
        <v>0</v>
      </c>
      <c r="C11" s="23">
        <f>'56kcs FIÚ 4 X 1500 m'!B97</f>
        <v>0</v>
      </c>
      <c r="D11" s="30">
        <f>'56kcs FIÚ 4 X 1500 m'!E97</f>
        <v>0</v>
      </c>
    </row>
    <row r="12" spans="1:4" x14ac:dyDescent="0.2">
      <c r="A12" s="2" t="s">
        <v>21</v>
      </c>
      <c r="B12" s="3">
        <f>'56kcs FIÚ 4 X 1500 m'!C104</f>
        <v>0</v>
      </c>
      <c r="C12" s="23">
        <f>'56kcs FIÚ 4 X 1500 m'!B104</f>
        <v>0</v>
      </c>
      <c r="D12" s="30">
        <f>'56kcs FIÚ 4 X 1500 m'!E104</f>
        <v>0</v>
      </c>
    </row>
    <row r="13" spans="1:4" x14ac:dyDescent="0.2">
      <c r="A13" s="2" t="s">
        <v>22</v>
      </c>
      <c r="B13" s="3">
        <f>'56kcs FIÚ 4 X 1500 m'!C111</f>
        <v>0</v>
      </c>
      <c r="C13" s="23">
        <f>'56kcs FIÚ 4 X 1500 m'!B111</f>
        <v>0</v>
      </c>
      <c r="D13" s="30">
        <f>'56kcs FIÚ 4 X 1500 m'!E111</f>
        <v>0</v>
      </c>
    </row>
    <row r="14" spans="1:4" x14ac:dyDescent="0.2">
      <c r="A14" s="2" t="s">
        <v>23</v>
      </c>
      <c r="B14" s="3">
        <f>'56kcs FIÚ 4 X 1500 m'!C112</f>
        <v>0</v>
      </c>
      <c r="C14" s="23">
        <f>'56kcs FIÚ 4 X 1500 m'!B112</f>
        <v>0</v>
      </c>
      <c r="D14" s="30">
        <f>'56kcs FIÚ 4 X 1500 m'!E112</f>
        <v>0</v>
      </c>
    </row>
    <row r="15" spans="1:4" x14ac:dyDescent="0.2">
      <c r="A15" s="2" t="s">
        <v>24</v>
      </c>
      <c r="B15" s="3">
        <f>'56kcs FIÚ 4 X 1500 m'!C113</f>
        <v>0</v>
      </c>
      <c r="C15" s="23">
        <f>'56kcs FIÚ 4 X 1500 m'!B113</f>
        <v>0</v>
      </c>
      <c r="D15" s="30">
        <f>'56kcs FIÚ 4 X 1500 m'!E113</f>
        <v>0</v>
      </c>
    </row>
    <row r="16" spans="1:4" x14ac:dyDescent="0.2">
      <c r="A16" s="2" t="s">
        <v>25</v>
      </c>
      <c r="B16" s="3">
        <f>'56kcs FIÚ 4 X 1500 m'!C114</f>
        <v>0</v>
      </c>
      <c r="C16" s="23">
        <f>'56kcs FIÚ 4 X 1500 m'!B114</f>
        <v>0</v>
      </c>
      <c r="D16" s="30">
        <f>'56kcs FIÚ 4 X 1500 m'!E114</f>
        <v>0</v>
      </c>
    </row>
    <row r="17" spans="1:4" x14ac:dyDescent="0.2">
      <c r="A17" s="2" t="s">
        <v>26</v>
      </c>
      <c r="B17" s="3">
        <f>'56kcs FIÚ 4 X 1500 m'!C115</f>
        <v>0</v>
      </c>
      <c r="C17" s="23">
        <f>'56kcs FIÚ 4 X 1500 m'!B115</f>
        <v>0</v>
      </c>
      <c r="D17" s="30">
        <f>'56kcs FIÚ 4 X 1500 m'!E115</f>
        <v>0</v>
      </c>
    </row>
  </sheetData>
  <sortState xmlns:xlrd2="http://schemas.microsoft.com/office/spreadsheetml/2017/richdata2" ref="B3:D5">
    <sortCondition ref="D3:D5"/>
  </sortState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</sheetPr>
  <dimension ref="A1:L116"/>
  <sheetViews>
    <sheetView zoomScaleNormal="100" workbookViewId="0">
      <selection activeCell="A4" sqref="A4:C10"/>
    </sheetView>
  </sheetViews>
  <sheetFormatPr defaultRowHeight="12.75" x14ac:dyDescent="0.2"/>
  <cols>
    <col min="1" max="1" width="4.5703125" style="4" customWidth="1"/>
    <col min="2" max="2" width="48.7109375" style="4" customWidth="1"/>
    <col min="3" max="3" width="12" style="49" customWidth="1"/>
    <col min="4" max="4" width="3" style="4" customWidth="1"/>
    <col min="5" max="5" width="9.140625" style="4"/>
    <col min="6" max="6" width="2.28515625" style="4" customWidth="1"/>
    <col min="7" max="7" width="4.5703125" style="4" customWidth="1"/>
    <col min="8" max="8" width="13.7109375" style="4" customWidth="1"/>
    <col min="9" max="16384" width="9.140625" style="4"/>
  </cols>
  <sheetData>
    <row r="1" spans="1:8" ht="24.75" customHeight="1" x14ac:dyDescent="0.2">
      <c r="A1" s="147" t="s">
        <v>34</v>
      </c>
      <c r="B1" s="147"/>
      <c r="C1" s="147"/>
      <c r="D1" s="147"/>
      <c r="E1" s="147"/>
      <c r="F1" s="147"/>
      <c r="G1" s="147"/>
      <c r="H1" s="147"/>
    </row>
    <row r="2" spans="1:8" ht="19.5" customHeight="1" x14ac:dyDescent="0.2">
      <c r="A2" s="148" t="s">
        <v>36</v>
      </c>
      <c r="B2" s="148"/>
      <c r="C2" s="148"/>
      <c r="D2" s="148"/>
      <c r="E2" s="148"/>
      <c r="F2" s="148"/>
      <c r="G2" s="148"/>
      <c r="H2" s="148"/>
    </row>
    <row r="4" spans="1:8" x14ac:dyDescent="0.2">
      <c r="A4" s="14"/>
      <c r="B4" s="43"/>
      <c r="C4" s="50"/>
    </row>
    <row r="5" spans="1:8" x14ac:dyDescent="0.2">
      <c r="A5" s="44"/>
      <c r="B5" s="45"/>
      <c r="C5" s="51"/>
      <c r="D5" s="46"/>
      <c r="E5" s="47" t="s">
        <v>33</v>
      </c>
    </row>
    <row r="6" spans="1:8" x14ac:dyDescent="0.2">
      <c r="A6" s="34"/>
      <c r="B6" s="35"/>
      <c r="C6" s="36"/>
    </row>
    <row r="7" spans="1:8" x14ac:dyDescent="0.2">
      <c r="A7" s="34"/>
      <c r="B7" s="35"/>
      <c r="C7" s="36"/>
    </row>
    <row r="8" spans="1:8" ht="13.5" thickBot="1" x14ac:dyDescent="0.25">
      <c r="A8" s="34"/>
      <c r="B8" s="35"/>
      <c r="C8" s="36"/>
    </row>
    <row r="9" spans="1:8" ht="12.75" customHeight="1" x14ac:dyDescent="0.2">
      <c r="A9" s="34"/>
      <c r="B9" s="35"/>
      <c r="C9" s="36"/>
      <c r="G9" s="154" t="s">
        <v>15</v>
      </c>
      <c r="H9" s="155"/>
    </row>
    <row r="10" spans="1:8" ht="13.5" customHeight="1" thickBot="1" x14ac:dyDescent="0.25">
      <c r="A10" s="34"/>
      <c r="B10" s="48"/>
      <c r="C10" s="36"/>
      <c r="G10" s="156"/>
      <c r="H10" s="157"/>
    </row>
    <row r="12" spans="1:8" ht="13.5" thickBot="1" x14ac:dyDescent="0.25">
      <c r="A12" s="14" t="s">
        <v>147</v>
      </c>
      <c r="B12" s="15"/>
      <c r="C12" s="52"/>
      <c r="D12" s="17"/>
      <c r="E12" s="26"/>
      <c r="F12" s="55"/>
      <c r="G12" s="7"/>
      <c r="H12" s="35"/>
    </row>
    <row r="13" spans="1:8" ht="15.75" thickBot="1" x14ac:dyDescent="0.3">
      <c r="A13" s="18" t="s">
        <v>0</v>
      </c>
      <c r="B13" s="19" t="s">
        <v>47</v>
      </c>
      <c r="C13" s="5" t="s">
        <v>40</v>
      </c>
      <c r="D13" s="9"/>
      <c r="E13" s="29">
        <v>1.7997685185185185E-3</v>
      </c>
      <c r="F13" s="56"/>
      <c r="G13" s="57">
        <f>RANK(E13,$E$13:$E$111,1)</f>
        <v>14</v>
      </c>
      <c r="H13" s="58" t="s">
        <v>37</v>
      </c>
    </row>
    <row r="14" spans="1:8" x14ac:dyDescent="0.2">
      <c r="A14" s="18"/>
      <c r="B14" s="4" t="s">
        <v>65</v>
      </c>
      <c r="C14" s="54">
        <v>2004</v>
      </c>
      <c r="D14" s="9"/>
      <c r="E14" s="24"/>
      <c r="F14" s="56"/>
      <c r="G14" s="59"/>
      <c r="H14" s="60"/>
    </row>
    <row r="15" spans="1:8" x14ac:dyDescent="0.2">
      <c r="A15" s="18"/>
      <c r="B15" s="4" t="s">
        <v>66</v>
      </c>
      <c r="C15" s="54">
        <v>2003</v>
      </c>
      <c r="D15" s="9"/>
      <c r="E15" s="24"/>
      <c r="F15" s="56"/>
      <c r="G15" s="59"/>
      <c r="H15" s="60"/>
    </row>
    <row r="16" spans="1:8" x14ac:dyDescent="0.2">
      <c r="A16" s="21"/>
      <c r="B16" s="4" t="s">
        <v>67</v>
      </c>
      <c r="C16" s="54">
        <v>2003</v>
      </c>
      <c r="D16" s="9"/>
      <c r="E16" s="25"/>
      <c r="F16" s="56"/>
      <c r="G16" s="59"/>
      <c r="H16" s="59"/>
    </row>
    <row r="17" spans="1:10" x14ac:dyDescent="0.2">
      <c r="A17" s="21"/>
      <c r="B17" s="4" t="s">
        <v>128</v>
      </c>
      <c r="C17" s="54">
        <v>2005</v>
      </c>
      <c r="D17" s="9"/>
      <c r="E17" s="25"/>
      <c r="F17" s="7"/>
      <c r="G17" s="59"/>
      <c r="H17" s="59"/>
    </row>
    <row r="18" spans="1:10" x14ac:dyDescent="0.2">
      <c r="A18" s="21"/>
      <c r="B18" s="10" t="s">
        <v>48</v>
      </c>
      <c r="C18" s="133"/>
      <c r="D18" s="9"/>
      <c r="E18" s="25"/>
      <c r="F18" s="7"/>
      <c r="G18" s="59"/>
      <c r="H18" s="59"/>
    </row>
    <row r="19" spans="1:10" ht="13.5" thickBot="1" x14ac:dyDescent="0.25">
      <c r="A19" s="21"/>
      <c r="B19" s="10"/>
      <c r="C19" s="42"/>
      <c r="D19" s="9"/>
      <c r="E19" s="25"/>
      <c r="F19" s="7"/>
      <c r="G19" s="59"/>
      <c r="H19" s="59"/>
    </row>
    <row r="20" spans="1:10" ht="15.75" thickBot="1" x14ac:dyDescent="0.3">
      <c r="A20" s="18" t="s">
        <v>1</v>
      </c>
      <c r="B20" s="12" t="s">
        <v>50</v>
      </c>
      <c r="C20" s="5" t="s">
        <v>40</v>
      </c>
      <c r="D20" s="9"/>
      <c r="E20" s="29">
        <v>1.5798611111111111E-3</v>
      </c>
      <c r="F20" s="56"/>
      <c r="G20" s="57">
        <f>RANK(E20,$E$13:$E$111,1)</f>
        <v>11</v>
      </c>
      <c r="H20" s="58" t="s">
        <v>37</v>
      </c>
      <c r="J20" s="19"/>
    </row>
    <row r="21" spans="1:10" x14ac:dyDescent="0.2">
      <c r="A21" s="18"/>
      <c r="B21" s="4" t="s">
        <v>138</v>
      </c>
      <c r="C21" s="54">
        <v>2004</v>
      </c>
      <c r="D21" s="9"/>
      <c r="E21" s="24"/>
      <c r="F21" s="56"/>
      <c r="G21" s="59"/>
      <c r="H21" s="60"/>
    </row>
    <row r="22" spans="1:10" x14ac:dyDescent="0.2">
      <c r="A22" s="18"/>
      <c r="B22" s="4" t="s">
        <v>72</v>
      </c>
      <c r="C22" s="54">
        <v>2005</v>
      </c>
      <c r="D22" s="9"/>
      <c r="E22" s="24"/>
      <c r="F22" s="56"/>
      <c r="G22" s="59"/>
      <c r="H22" s="60"/>
    </row>
    <row r="23" spans="1:10" x14ac:dyDescent="0.2">
      <c r="A23" s="21"/>
      <c r="B23" s="4" t="s">
        <v>137</v>
      </c>
      <c r="C23" s="54">
        <v>2002</v>
      </c>
      <c r="D23" s="9"/>
      <c r="E23" s="25"/>
      <c r="F23" s="56"/>
      <c r="G23" s="59"/>
      <c r="H23" s="59"/>
    </row>
    <row r="24" spans="1:10" x14ac:dyDescent="0.2">
      <c r="A24" s="21"/>
      <c r="B24" s="4" t="s">
        <v>77</v>
      </c>
      <c r="C24" s="54">
        <v>2003</v>
      </c>
      <c r="D24" s="9"/>
      <c r="E24" s="25"/>
      <c r="F24" s="7"/>
      <c r="G24" s="59"/>
      <c r="H24" s="59"/>
    </row>
    <row r="25" spans="1:10" x14ac:dyDescent="0.2">
      <c r="A25" s="21"/>
      <c r="B25" s="10" t="s">
        <v>49</v>
      </c>
      <c r="C25" s="8"/>
      <c r="D25" s="9"/>
      <c r="E25" s="25"/>
      <c r="F25" s="7"/>
      <c r="G25" s="59"/>
      <c r="H25" s="59"/>
    </row>
    <row r="26" spans="1:10" ht="13.5" thickBot="1" x14ac:dyDescent="0.25">
      <c r="A26" s="21"/>
      <c r="B26" s="10"/>
      <c r="C26" s="42"/>
      <c r="D26" s="9"/>
      <c r="E26" s="25"/>
      <c r="F26" s="7"/>
      <c r="G26" s="59"/>
      <c r="H26" s="59"/>
    </row>
    <row r="27" spans="1:10" ht="15.75" thickBot="1" x14ac:dyDescent="0.3">
      <c r="A27" s="18" t="s">
        <v>2</v>
      </c>
      <c r="B27" s="19" t="s">
        <v>51</v>
      </c>
      <c r="C27" s="53" t="s">
        <v>40</v>
      </c>
      <c r="D27" s="9"/>
      <c r="E27" s="29">
        <v>2.1527777777777778E-3</v>
      </c>
      <c r="F27" s="56"/>
      <c r="G27" s="57">
        <f>RANK(E27,$E$13:$E$111,1)</f>
        <v>15</v>
      </c>
      <c r="H27" s="58" t="s">
        <v>37</v>
      </c>
    </row>
    <row r="28" spans="1:10" x14ac:dyDescent="0.2">
      <c r="A28" s="18"/>
      <c r="B28" s="4" t="s">
        <v>135</v>
      </c>
      <c r="C28" s="54">
        <v>2003</v>
      </c>
      <c r="D28" s="9"/>
      <c r="E28" s="24"/>
      <c r="F28" s="56"/>
      <c r="G28" s="59"/>
      <c r="H28" s="60"/>
    </row>
    <row r="29" spans="1:10" x14ac:dyDescent="0.2">
      <c r="A29" s="18"/>
      <c r="B29" s="4" t="s">
        <v>114</v>
      </c>
      <c r="C29" s="54">
        <v>2003</v>
      </c>
      <c r="D29" s="9"/>
      <c r="E29" s="24"/>
      <c r="F29" s="56"/>
      <c r="G29" s="59"/>
      <c r="H29" s="60"/>
    </row>
    <row r="30" spans="1:10" x14ac:dyDescent="0.2">
      <c r="A30" s="21"/>
      <c r="B30" s="4" t="s">
        <v>115</v>
      </c>
      <c r="C30" s="54">
        <v>2003</v>
      </c>
      <c r="D30" s="9"/>
      <c r="E30" s="25"/>
      <c r="F30" s="56"/>
      <c r="G30" s="59"/>
      <c r="H30" s="59"/>
    </row>
    <row r="31" spans="1:10" x14ac:dyDescent="0.2">
      <c r="A31" s="21"/>
      <c r="B31" s="4" t="s">
        <v>107</v>
      </c>
      <c r="C31" s="54">
        <v>2005</v>
      </c>
      <c r="D31" s="9"/>
      <c r="E31" s="25"/>
      <c r="F31" s="7"/>
      <c r="G31" s="59"/>
      <c r="H31" s="59"/>
    </row>
    <row r="32" spans="1:10" x14ac:dyDescent="0.2">
      <c r="A32" s="21"/>
      <c r="B32" s="10" t="s">
        <v>52</v>
      </c>
      <c r="C32" s="133"/>
      <c r="D32" s="9"/>
      <c r="E32" s="25"/>
      <c r="F32" s="7"/>
      <c r="G32" s="59"/>
      <c r="H32" s="59"/>
    </row>
    <row r="33" spans="1:8" ht="13.5" thickBot="1" x14ac:dyDescent="0.25">
      <c r="A33" s="21"/>
      <c r="C33" s="42"/>
      <c r="D33" s="9"/>
      <c r="E33" s="25"/>
      <c r="F33" s="7"/>
      <c r="G33" s="59"/>
      <c r="H33" s="59"/>
    </row>
    <row r="34" spans="1:8" ht="15.75" thickBot="1" x14ac:dyDescent="0.3">
      <c r="A34" s="18" t="s">
        <v>3</v>
      </c>
      <c r="B34" s="19" t="s">
        <v>130</v>
      </c>
      <c r="C34" s="53" t="s">
        <v>40</v>
      </c>
      <c r="D34" s="9"/>
      <c r="E34" s="29">
        <v>1.4988425925925924E-3</v>
      </c>
      <c r="F34" s="56"/>
      <c r="G34" s="57">
        <f>RANK(E34,$E$13:$E$111,1)</f>
        <v>10</v>
      </c>
      <c r="H34" s="58" t="s">
        <v>37</v>
      </c>
    </row>
    <row r="35" spans="1:8" x14ac:dyDescent="0.2">
      <c r="A35" s="18"/>
      <c r="B35" s="20" t="s">
        <v>85</v>
      </c>
      <c r="C35" s="54">
        <v>2005</v>
      </c>
      <c r="D35" s="9"/>
      <c r="E35" s="24"/>
      <c r="F35" s="56"/>
      <c r="G35" s="59"/>
      <c r="H35" s="60"/>
    </row>
    <row r="36" spans="1:8" x14ac:dyDescent="0.2">
      <c r="A36" s="18"/>
      <c r="B36" s="20" t="s">
        <v>84</v>
      </c>
      <c r="C36" s="54">
        <v>2005</v>
      </c>
      <c r="D36" s="9"/>
      <c r="E36" s="24"/>
      <c r="F36" s="56"/>
      <c r="G36" s="59"/>
      <c r="H36" s="60"/>
    </row>
    <row r="37" spans="1:8" x14ac:dyDescent="0.2">
      <c r="A37" s="21"/>
      <c r="B37" s="22" t="s">
        <v>87</v>
      </c>
      <c r="C37" s="54">
        <v>2005</v>
      </c>
      <c r="D37" s="9"/>
      <c r="E37" s="25"/>
      <c r="F37" s="56"/>
      <c r="G37" s="59"/>
      <c r="H37" s="59"/>
    </row>
    <row r="38" spans="1:8" x14ac:dyDescent="0.2">
      <c r="A38" s="21"/>
      <c r="B38" s="10" t="s">
        <v>88</v>
      </c>
      <c r="C38" s="54">
        <v>2005</v>
      </c>
      <c r="D38" s="9"/>
      <c r="E38" s="25"/>
      <c r="F38" s="7"/>
      <c r="G38" s="59"/>
      <c r="H38" s="59"/>
    </row>
    <row r="39" spans="1:8" x14ac:dyDescent="0.2">
      <c r="A39" s="21"/>
      <c r="B39" s="10" t="s">
        <v>55</v>
      </c>
      <c r="C39" s="133"/>
      <c r="D39" s="9"/>
      <c r="E39" s="25"/>
      <c r="F39" s="7"/>
      <c r="G39" s="59"/>
      <c r="H39" s="59"/>
    </row>
    <row r="40" spans="1:8" ht="13.5" thickBot="1" x14ac:dyDescent="0.25">
      <c r="A40" s="21"/>
      <c r="B40" s="10"/>
      <c r="C40" s="133"/>
      <c r="D40" s="9"/>
      <c r="E40" s="25"/>
      <c r="F40" s="7"/>
      <c r="G40" s="59"/>
      <c r="H40" s="59"/>
    </row>
    <row r="41" spans="1:8" ht="15.75" thickBot="1" x14ac:dyDescent="0.3">
      <c r="A41" s="18" t="s">
        <v>4</v>
      </c>
      <c r="B41" s="19" t="s">
        <v>131</v>
      </c>
      <c r="C41" s="53" t="s">
        <v>40</v>
      </c>
      <c r="D41" s="9"/>
      <c r="E41" s="29">
        <v>1.6215277777777779E-3</v>
      </c>
      <c r="F41" s="56"/>
      <c r="G41" s="57">
        <f>RANK(E41,$E$13:$E$111,1)</f>
        <v>13</v>
      </c>
      <c r="H41" s="58" t="s">
        <v>37</v>
      </c>
    </row>
    <row r="42" spans="1:8" x14ac:dyDescent="0.2">
      <c r="A42" s="18"/>
      <c r="B42" s="4" t="s">
        <v>83</v>
      </c>
      <c r="C42" s="54">
        <v>2004</v>
      </c>
      <c r="D42" s="9"/>
      <c r="E42" s="24"/>
      <c r="F42" s="56"/>
      <c r="G42" s="59"/>
      <c r="H42" s="60"/>
    </row>
    <row r="43" spans="1:8" x14ac:dyDescent="0.2">
      <c r="A43" s="18"/>
      <c r="B43" s="4" t="s">
        <v>86</v>
      </c>
      <c r="C43" s="54">
        <v>2002</v>
      </c>
      <c r="D43" s="9"/>
      <c r="E43" s="24"/>
      <c r="F43" s="56"/>
      <c r="G43" s="59"/>
      <c r="H43" s="60"/>
    </row>
    <row r="44" spans="1:8" x14ac:dyDescent="0.2">
      <c r="A44" s="21"/>
      <c r="B44" s="4" t="s">
        <v>79</v>
      </c>
      <c r="C44" s="54">
        <v>2004</v>
      </c>
      <c r="D44" s="9"/>
      <c r="E44" s="25"/>
      <c r="F44" s="56"/>
      <c r="G44" s="59"/>
      <c r="H44" s="59"/>
    </row>
    <row r="45" spans="1:8" x14ac:dyDescent="0.2">
      <c r="A45" s="21"/>
      <c r="B45" s="4" t="s">
        <v>81</v>
      </c>
      <c r="C45" s="54">
        <v>2005</v>
      </c>
      <c r="D45" s="9"/>
      <c r="E45" s="25"/>
      <c r="F45" s="7"/>
      <c r="G45" s="59"/>
      <c r="H45" s="59"/>
    </row>
    <row r="46" spans="1:8" x14ac:dyDescent="0.2">
      <c r="A46" s="21"/>
      <c r="B46" s="10" t="s">
        <v>55</v>
      </c>
      <c r="C46" s="133"/>
      <c r="D46" s="9"/>
      <c r="E46" s="25"/>
      <c r="F46" s="7"/>
      <c r="G46" s="59"/>
      <c r="H46" s="59"/>
    </row>
    <row r="47" spans="1:8" ht="13.5" thickBot="1" x14ac:dyDescent="0.25">
      <c r="A47" s="21"/>
      <c r="B47" s="10"/>
      <c r="C47" s="133"/>
      <c r="D47" s="9"/>
      <c r="E47" s="25"/>
      <c r="F47" s="7"/>
      <c r="G47" s="59"/>
      <c r="H47" s="59"/>
    </row>
    <row r="48" spans="1:8" ht="15.75" thickBot="1" x14ac:dyDescent="0.3">
      <c r="A48" s="18" t="s">
        <v>5</v>
      </c>
      <c r="B48" s="33" t="s">
        <v>127</v>
      </c>
      <c r="C48" s="5" t="s">
        <v>143</v>
      </c>
      <c r="D48" s="9"/>
      <c r="E48" s="29">
        <v>1.6157407407407407E-3</v>
      </c>
      <c r="F48" s="56"/>
      <c r="G48" s="57">
        <f>RANK(E48,$E$13:$E$111,1)</f>
        <v>12</v>
      </c>
      <c r="H48" s="58" t="s">
        <v>37</v>
      </c>
    </row>
    <row r="49" spans="1:12" x14ac:dyDescent="0.2">
      <c r="A49" s="18"/>
      <c r="B49" s="20" t="s">
        <v>124</v>
      </c>
      <c r="C49" s="54">
        <v>2003</v>
      </c>
      <c r="D49" s="9"/>
      <c r="E49" s="24"/>
      <c r="F49" s="56"/>
      <c r="G49" s="59"/>
      <c r="H49" s="60"/>
    </row>
    <row r="50" spans="1:12" x14ac:dyDescent="0.2">
      <c r="A50" s="18"/>
      <c r="B50" s="20" t="s">
        <v>121</v>
      </c>
      <c r="C50" s="54">
        <v>2003</v>
      </c>
      <c r="D50" s="9"/>
      <c r="E50" s="24"/>
      <c r="F50" s="56"/>
      <c r="G50" s="59"/>
      <c r="H50" s="60"/>
    </row>
    <row r="51" spans="1:12" x14ac:dyDescent="0.2">
      <c r="A51" s="21"/>
      <c r="B51" s="20" t="s">
        <v>123</v>
      </c>
      <c r="C51" s="54">
        <v>2003</v>
      </c>
      <c r="D51" s="9"/>
      <c r="E51" s="25"/>
      <c r="F51" s="56"/>
      <c r="G51" s="59"/>
      <c r="H51" s="59"/>
    </row>
    <row r="52" spans="1:12" x14ac:dyDescent="0.2">
      <c r="A52" s="21"/>
      <c r="B52" s="20" t="s">
        <v>144</v>
      </c>
      <c r="C52" s="54">
        <v>2001</v>
      </c>
      <c r="D52" s="9"/>
      <c r="E52" s="25"/>
      <c r="F52" s="7"/>
      <c r="G52" s="59"/>
      <c r="H52" s="59"/>
    </row>
    <row r="53" spans="1:12" x14ac:dyDescent="0.2">
      <c r="A53" s="21"/>
      <c r="B53" s="10" t="s">
        <v>125</v>
      </c>
      <c r="C53" s="133"/>
      <c r="D53" s="9"/>
      <c r="E53" s="25"/>
      <c r="F53" s="7"/>
      <c r="G53" s="59"/>
      <c r="H53" s="59"/>
    </row>
    <row r="54" spans="1:12" ht="13.5" thickBot="1" x14ac:dyDescent="0.25">
      <c r="A54" s="21"/>
      <c r="B54" s="10"/>
      <c r="C54" s="132"/>
      <c r="D54" s="9"/>
      <c r="E54" s="25"/>
      <c r="F54" s="7"/>
      <c r="G54" s="59"/>
      <c r="H54" s="59"/>
    </row>
    <row r="55" spans="1:12" ht="15.75" thickBot="1" x14ac:dyDescent="0.3">
      <c r="A55" s="18" t="s">
        <v>6</v>
      </c>
      <c r="B55" s="19"/>
      <c r="C55" s="53"/>
      <c r="D55" s="9"/>
      <c r="E55" s="29">
        <v>0</v>
      </c>
      <c r="F55" s="56"/>
      <c r="G55" s="57">
        <f>RANK(E55,$E$13:$E$111,1)</f>
        <v>1</v>
      </c>
      <c r="H55" s="58" t="s">
        <v>37</v>
      </c>
    </row>
    <row r="56" spans="1:12" x14ac:dyDescent="0.2">
      <c r="A56" s="18"/>
      <c r="C56" s="54"/>
      <c r="D56" s="9"/>
      <c r="E56" s="24"/>
      <c r="F56" s="56"/>
      <c r="G56" s="59"/>
      <c r="H56" s="60"/>
    </row>
    <row r="57" spans="1:12" x14ac:dyDescent="0.2">
      <c r="A57" s="18"/>
      <c r="C57" s="54"/>
      <c r="D57" s="9"/>
      <c r="E57" s="24"/>
      <c r="F57" s="56"/>
      <c r="G57" s="59"/>
      <c r="H57" s="60"/>
    </row>
    <row r="58" spans="1:12" x14ac:dyDescent="0.2">
      <c r="A58" s="21"/>
      <c r="C58" s="54"/>
      <c r="D58" s="9"/>
      <c r="E58" s="25"/>
      <c r="F58" s="56"/>
      <c r="G58" s="59"/>
      <c r="H58" s="59"/>
    </row>
    <row r="59" spans="1:12" x14ac:dyDescent="0.2">
      <c r="A59" s="21"/>
      <c r="C59" s="54"/>
      <c r="D59" s="9"/>
      <c r="E59" s="25"/>
      <c r="F59" s="7"/>
      <c r="G59" s="59"/>
      <c r="H59" s="59"/>
    </row>
    <row r="60" spans="1:12" x14ac:dyDescent="0.2">
      <c r="A60" s="21"/>
      <c r="B60" s="10" t="s">
        <v>10</v>
      </c>
      <c r="C60" s="132"/>
      <c r="D60" s="9"/>
      <c r="E60" s="25"/>
      <c r="F60" s="7"/>
      <c r="G60" s="59"/>
      <c r="H60" s="59"/>
    </row>
    <row r="61" spans="1:12" ht="13.5" thickBot="1" x14ac:dyDescent="0.25">
      <c r="A61" s="21"/>
      <c r="B61" s="10"/>
      <c r="C61" s="132"/>
      <c r="D61" s="9"/>
      <c r="E61" s="25"/>
      <c r="F61" s="7"/>
      <c r="G61" s="59"/>
      <c r="H61" s="59"/>
    </row>
    <row r="62" spans="1:12" ht="15.75" thickBot="1" x14ac:dyDescent="0.3">
      <c r="A62" s="18" t="s">
        <v>7</v>
      </c>
      <c r="B62" s="19"/>
      <c r="C62" s="53"/>
      <c r="D62" s="9"/>
      <c r="E62" s="29">
        <v>0</v>
      </c>
      <c r="F62" s="56"/>
      <c r="G62" s="57">
        <f>RANK(E62,$E$13:$E$111,1)</f>
        <v>1</v>
      </c>
      <c r="H62" s="58" t="s">
        <v>37</v>
      </c>
      <c r="K62" s="19"/>
      <c r="L62" s="53"/>
    </row>
    <row r="63" spans="1:12" x14ac:dyDescent="0.2">
      <c r="A63" s="18"/>
      <c r="B63" s="20"/>
      <c r="C63" s="54"/>
      <c r="D63" s="9"/>
      <c r="E63" s="24"/>
      <c r="F63" s="56"/>
      <c r="G63" s="59"/>
      <c r="H63" s="60"/>
    </row>
    <row r="64" spans="1:12" x14ac:dyDescent="0.2">
      <c r="A64" s="18"/>
      <c r="B64" s="20"/>
      <c r="C64" s="54"/>
      <c r="D64" s="9"/>
      <c r="E64" s="24"/>
      <c r="F64" s="56"/>
      <c r="G64" s="59"/>
      <c r="H64" s="60"/>
    </row>
    <row r="65" spans="1:12" x14ac:dyDescent="0.2">
      <c r="A65" s="21"/>
      <c r="B65" s="22"/>
      <c r="C65" s="54"/>
      <c r="D65" s="9"/>
      <c r="E65" s="25"/>
      <c r="F65" s="56"/>
      <c r="G65" s="59"/>
      <c r="H65" s="59"/>
    </row>
    <row r="66" spans="1:12" x14ac:dyDescent="0.2">
      <c r="A66" s="21"/>
      <c r="B66" s="10"/>
      <c r="C66" s="54"/>
      <c r="D66" s="9"/>
      <c r="E66" s="25"/>
      <c r="F66" s="7"/>
      <c r="G66" s="59"/>
      <c r="H66" s="59"/>
    </row>
    <row r="67" spans="1:12" x14ac:dyDescent="0.2">
      <c r="A67" s="21"/>
      <c r="B67" s="10" t="s">
        <v>10</v>
      </c>
      <c r="C67" s="132"/>
      <c r="D67" s="9"/>
      <c r="E67" s="25"/>
      <c r="F67" s="7"/>
      <c r="G67" s="59"/>
      <c r="H67" s="59"/>
    </row>
    <row r="68" spans="1:12" ht="13.5" thickBot="1" x14ac:dyDescent="0.25">
      <c r="A68" s="21"/>
      <c r="B68" s="10"/>
      <c r="C68" s="42"/>
      <c r="D68" s="9"/>
      <c r="E68" s="25"/>
      <c r="F68" s="7"/>
      <c r="G68" s="59"/>
      <c r="H68" s="59"/>
    </row>
    <row r="69" spans="1:12" ht="15.75" thickBot="1" x14ac:dyDescent="0.3">
      <c r="A69" s="18" t="s">
        <v>20</v>
      </c>
      <c r="B69" s="19"/>
      <c r="C69" s="53"/>
      <c r="D69" s="9"/>
      <c r="E69" s="29">
        <v>0</v>
      </c>
      <c r="F69" s="56"/>
      <c r="G69" s="57">
        <f>RANK(E69,$E$13:$E$111,1)</f>
        <v>1</v>
      </c>
      <c r="H69" s="58" t="s">
        <v>37</v>
      </c>
    </row>
    <row r="70" spans="1:12" x14ac:dyDescent="0.2">
      <c r="A70" s="18"/>
      <c r="C70" s="54"/>
      <c r="D70" s="9"/>
      <c r="E70" s="24"/>
      <c r="F70" s="56"/>
      <c r="G70" s="59"/>
      <c r="H70" s="60"/>
    </row>
    <row r="71" spans="1:12" x14ac:dyDescent="0.2">
      <c r="A71" s="18"/>
      <c r="C71" s="54"/>
      <c r="D71" s="9"/>
      <c r="E71" s="24"/>
      <c r="F71" s="56"/>
      <c r="G71" s="59"/>
      <c r="H71" s="60"/>
    </row>
    <row r="72" spans="1:12" x14ac:dyDescent="0.2">
      <c r="A72" s="21"/>
      <c r="C72" s="54"/>
      <c r="D72" s="9"/>
      <c r="E72" s="25"/>
      <c r="F72" s="56"/>
      <c r="G72" s="59"/>
      <c r="H72" s="59"/>
    </row>
    <row r="73" spans="1:12" x14ac:dyDescent="0.2">
      <c r="A73" s="21"/>
      <c r="C73" s="54"/>
      <c r="D73" s="9"/>
      <c r="E73" s="25"/>
      <c r="F73" s="7"/>
      <c r="G73" s="59"/>
      <c r="H73" s="59"/>
    </row>
    <row r="74" spans="1:12" x14ac:dyDescent="0.2">
      <c r="A74" s="21"/>
      <c r="B74" s="10" t="s">
        <v>10</v>
      </c>
      <c r="C74" s="42"/>
      <c r="D74" s="9"/>
      <c r="E74" s="25"/>
      <c r="F74" s="7"/>
      <c r="G74" s="59"/>
      <c r="H74" s="59"/>
    </row>
    <row r="75" spans="1:12" ht="13.5" thickBot="1" x14ac:dyDescent="0.25">
      <c r="A75" s="21"/>
      <c r="B75" s="10"/>
      <c r="C75" s="42"/>
      <c r="D75" s="9"/>
      <c r="E75" s="25"/>
      <c r="F75" s="7"/>
      <c r="G75" s="59"/>
      <c r="H75" s="59"/>
    </row>
    <row r="76" spans="1:12" ht="15.75" thickBot="1" x14ac:dyDescent="0.3">
      <c r="A76" s="18" t="s">
        <v>21</v>
      </c>
      <c r="B76" s="33"/>
      <c r="C76" s="5"/>
      <c r="D76" s="9"/>
      <c r="E76" s="29">
        <v>0</v>
      </c>
      <c r="F76" s="56"/>
      <c r="G76" s="57">
        <f>RANK(E76,$E$13:$E$111,1)</f>
        <v>1</v>
      </c>
      <c r="H76" s="58" t="s">
        <v>37</v>
      </c>
      <c r="K76" s="33"/>
      <c r="L76" s="5"/>
    </row>
    <row r="77" spans="1:12" x14ac:dyDescent="0.2">
      <c r="A77" s="18"/>
      <c r="B77" s="20"/>
      <c r="C77" s="54"/>
      <c r="D77" s="9"/>
      <c r="E77" s="24"/>
      <c r="F77" s="56"/>
      <c r="G77" s="59"/>
      <c r="H77" s="60"/>
    </row>
    <row r="78" spans="1:12" x14ac:dyDescent="0.2">
      <c r="A78" s="18"/>
      <c r="B78" s="20"/>
      <c r="C78" s="54"/>
      <c r="D78" s="9"/>
      <c r="E78" s="24"/>
      <c r="F78" s="56"/>
      <c r="G78" s="59"/>
      <c r="H78" s="60"/>
    </row>
    <row r="79" spans="1:12" x14ac:dyDescent="0.2">
      <c r="A79" s="21"/>
      <c r="B79" s="20"/>
      <c r="C79" s="54"/>
      <c r="D79" s="9"/>
      <c r="E79" s="25"/>
      <c r="F79" s="56"/>
      <c r="G79" s="59"/>
      <c r="H79" s="59"/>
    </row>
    <row r="80" spans="1:12" x14ac:dyDescent="0.2">
      <c r="A80" s="21"/>
      <c r="B80" s="20"/>
      <c r="C80" s="54"/>
      <c r="D80" s="9"/>
      <c r="E80" s="25"/>
      <c r="F80" s="7"/>
      <c r="G80" s="59"/>
      <c r="H80" s="59"/>
    </row>
    <row r="81" spans="1:8" x14ac:dyDescent="0.2">
      <c r="A81" s="21"/>
      <c r="B81" s="10" t="s">
        <v>10</v>
      </c>
      <c r="C81" s="42"/>
      <c r="D81" s="9"/>
      <c r="E81" s="25"/>
      <c r="F81" s="7"/>
      <c r="G81" s="59"/>
      <c r="H81" s="59"/>
    </row>
    <row r="82" spans="1:8" ht="13.5" thickBot="1" x14ac:dyDescent="0.25">
      <c r="A82" s="21"/>
      <c r="B82" s="10"/>
      <c r="C82" s="42"/>
      <c r="D82" s="9"/>
      <c r="E82" s="25"/>
      <c r="F82" s="7"/>
      <c r="G82" s="59"/>
      <c r="H82" s="59"/>
    </row>
    <row r="83" spans="1:8" ht="15.75" thickBot="1" x14ac:dyDescent="0.3">
      <c r="A83" s="18" t="s">
        <v>22</v>
      </c>
      <c r="B83" s="19"/>
      <c r="C83" s="53"/>
      <c r="D83" s="9"/>
      <c r="E83" s="29">
        <v>0</v>
      </c>
      <c r="F83" s="56"/>
      <c r="G83" s="57">
        <f>RANK(E83,$E$13:$E$111,1)</f>
        <v>1</v>
      </c>
      <c r="H83" s="58" t="s">
        <v>37</v>
      </c>
    </row>
    <row r="84" spans="1:8" x14ac:dyDescent="0.2">
      <c r="A84" s="18"/>
      <c r="B84" s="20"/>
      <c r="C84" s="54"/>
      <c r="D84" s="9"/>
      <c r="E84" s="24"/>
      <c r="F84" s="56"/>
      <c r="G84" s="59"/>
      <c r="H84" s="60"/>
    </row>
    <row r="85" spans="1:8" x14ac:dyDescent="0.2">
      <c r="A85" s="18"/>
      <c r="B85" s="20"/>
      <c r="C85" s="54"/>
      <c r="D85" s="9"/>
      <c r="E85" s="24"/>
      <c r="F85" s="56"/>
      <c r="G85" s="59"/>
      <c r="H85" s="60"/>
    </row>
    <row r="86" spans="1:8" x14ac:dyDescent="0.2">
      <c r="A86" s="21"/>
      <c r="B86" s="22"/>
      <c r="C86" s="54"/>
      <c r="D86" s="9"/>
      <c r="E86" s="25"/>
      <c r="F86" s="56"/>
      <c r="G86" s="59"/>
      <c r="H86" s="59"/>
    </row>
    <row r="87" spans="1:8" x14ac:dyDescent="0.2">
      <c r="A87" s="21"/>
      <c r="B87" s="10"/>
      <c r="C87" s="54"/>
      <c r="D87" s="9"/>
      <c r="E87" s="25"/>
      <c r="F87" s="7"/>
      <c r="G87" s="59"/>
      <c r="H87" s="59"/>
    </row>
    <row r="88" spans="1:8" x14ac:dyDescent="0.2">
      <c r="A88" s="21"/>
      <c r="B88" s="10" t="s">
        <v>10</v>
      </c>
      <c r="C88" s="42"/>
      <c r="D88" s="9"/>
      <c r="E88" s="25"/>
      <c r="F88" s="7"/>
      <c r="G88" s="59"/>
      <c r="H88" s="59"/>
    </row>
    <row r="89" spans="1:8" ht="13.5" thickBot="1" x14ac:dyDescent="0.25">
      <c r="A89" s="21"/>
      <c r="B89" s="10"/>
      <c r="C89" s="42"/>
      <c r="D89" s="9"/>
      <c r="E89" s="25"/>
      <c r="F89" s="7"/>
      <c r="G89" s="59"/>
      <c r="H89" s="59"/>
    </row>
    <row r="90" spans="1:8" ht="15.75" thickBot="1" x14ac:dyDescent="0.3">
      <c r="A90" s="18" t="s">
        <v>23</v>
      </c>
      <c r="B90" s="19"/>
      <c r="C90" s="53"/>
      <c r="D90" s="9"/>
      <c r="E90" s="29">
        <v>0</v>
      </c>
      <c r="F90" s="56"/>
      <c r="G90" s="57">
        <f>RANK(E90,$E$13:$E$111,1)</f>
        <v>1</v>
      </c>
      <c r="H90" s="58" t="s">
        <v>37</v>
      </c>
    </row>
    <row r="91" spans="1:8" x14ac:dyDescent="0.2">
      <c r="A91" s="18"/>
      <c r="B91" s="20"/>
      <c r="C91" s="54"/>
      <c r="D91" s="9"/>
      <c r="E91" s="24"/>
      <c r="F91" s="56"/>
      <c r="G91" s="59"/>
      <c r="H91" s="60"/>
    </row>
    <row r="92" spans="1:8" x14ac:dyDescent="0.2">
      <c r="A92" s="18"/>
      <c r="B92" s="20"/>
      <c r="C92" s="54"/>
      <c r="D92" s="9"/>
      <c r="E92" s="24"/>
      <c r="F92" s="56"/>
      <c r="G92" s="59"/>
      <c r="H92" s="60"/>
    </row>
    <row r="93" spans="1:8" x14ac:dyDescent="0.2">
      <c r="A93" s="21"/>
      <c r="B93" s="22"/>
      <c r="C93" s="54"/>
      <c r="D93" s="9"/>
      <c r="E93" s="25"/>
      <c r="F93" s="56"/>
      <c r="G93" s="59"/>
      <c r="H93" s="59"/>
    </row>
    <row r="94" spans="1:8" x14ac:dyDescent="0.2">
      <c r="A94" s="21"/>
      <c r="B94" s="10"/>
      <c r="C94" s="54"/>
      <c r="D94" s="9"/>
      <c r="E94" s="25"/>
      <c r="F94" s="7"/>
      <c r="G94" s="59"/>
      <c r="H94" s="59"/>
    </row>
    <row r="95" spans="1:8" x14ac:dyDescent="0.2">
      <c r="A95" s="21"/>
      <c r="B95" s="10" t="s">
        <v>10</v>
      </c>
      <c r="C95" s="42"/>
      <c r="D95" s="9"/>
      <c r="E95" s="25"/>
      <c r="F95" s="7"/>
      <c r="G95" s="59"/>
      <c r="H95" s="59"/>
    </row>
    <row r="96" spans="1:8" ht="13.5" thickBot="1" x14ac:dyDescent="0.25">
      <c r="A96" s="21"/>
      <c r="B96" s="10"/>
      <c r="C96" s="42"/>
      <c r="D96" s="9"/>
      <c r="E96" s="25"/>
      <c r="F96" s="7"/>
      <c r="G96" s="59"/>
      <c r="H96" s="59"/>
    </row>
    <row r="97" spans="1:8" ht="15.75" thickBot="1" x14ac:dyDescent="0.3">
      <c r="A97" s="18" t="s">
        <v>24</v>
      </c>
      <c r="B97" s="19"/>
      <c r="C97" s="53"/>
      <c r="D97" s="9"/>
      <c r="E97" s="29">
        <v>0</v>
      </c>
      <c r="F97" s="56"/>
      <c r="G97" s="57">
        <f>RANK(E97,$E$13:$E$111,1)</f>
        <v>1</v>
      </c>
      <c r="H97" s="58" t="s">
        <v>37</v>
      </c>
    </row>
    <row r="98" spans="1:8" x14ac:dyDescent="0.2">
      <c r="A98" s="18"/>
      <c r="B98" s="20"/>
      <c r="C98" s="54"/>
      <c r="D98" s="9"/>
      <c r="E98" s="24"/>
      <c r="F98" s="56"/>
      <c r="G98" s="59"/>
      <c r="H98" s="60"/>
    </row>
    <row r="99" spans="1:8" x14ac:dyDescent="0.2">
      <c r="A99" s="18"/>
      <c r="B99" s="20"/>
      <c r="C99" s="54"/>
      <c r="D99" s="9"/>
      <c r="E99" s="24"/>
      <c r="F99" s="56"/>
      <c r="G99" s="59"/>
      <c r="H99" s="60"/>
    </row>
    <row r="100" spans="1:8" x14ac:dyDescent="0.2">
      <c r="A100" s="21"/>
      <c r="B100" s="22"/>
      <c r="C100" s="54"/>
      <c r="D100" s="9"/>
      <c r="E100" s="25"/>
      <c r="F100" s="56"/>
      <c r="G100" s="59"/>
      <c r="H100" s="59"/>
    </row>
    <row r="101" spans="1:8" x14ac:dyDescent="0.2">
      <c r="A101" s="21"/>
      <c r="B101" s="10"/>
      <c r="C101" s="54"/>
      <c r="D101" s="9"/>
      <c r="E101" s="25"/>
      <c r="F101" s="7"/>
      <c r="G101" s="59"/>
      <c r="H101" s="59"/>
    </row>
    <row r="102" spans="1:8" x14ac:dyDescent="0.2">
      <c r="A102" s="21"/>
      <c r="B102" s="10" t="s">
        <v>10</v>
      </c>
      <c r="C102" s="42"/>
      <c r="D102" s="9"/>
      <c r="E102" s="25"/>
      <c r="F102" s="7"/>
      <c r="G102" s="59"/>
      <c r="H102" s="59"/>
    </row>
    <row r="103" spans="1:8" ht="13.5" thickBot="1" x14ac:dyDescent="0.25">
      <c r="A103" s="21"/>
      <c r="B103" s="10"/>
      <c r="C103" s="42"/>
      <c r="D103" s="9"/>
      <c r="E103" s="25"/>
      <c r="F103" s="7"/>
      <c r="G103" s="59"/>
      <c r="H103" s="59"/>
    </row>
    <row r="104" spans="1:8" ht="15.75" thickBot="1" x14ac:dyDescent="0.3">
      <c r="A104" s="18" t="s">
        <v>25</v>
      </c>
      <c r="B104" s="19"/>
      <c r="C104" s="53"/>
      <c r="D104" s="9"/>
      <c r="E104" s="29">
        <v>0</v>
      </c>
      <c r="F104" s="56"/>
      <c r="G104" s="57">
        <f>RANK(E104,$E$13:$E$111,1)</f>
        <v>1</v>
      </c>
      <c r="H104" s="58" t="s">
        <v>37</v>
      </c>
    </row>
    <row r="105" spans="1:8" x14ac:dyDescent="0.2">
      <c r="A105" s="18"/>
      <c r="B105" s="20"/>
      <c r="C105" s="54"/>
      <c r="D105" s="9"/>
      <c r="E105" s="24"/>
      <c r="F105" s="56"/>
      <c r="G105" s="59"/>
      <c r="H105" s="60"/>
    </row>
    <row r="106" spans="1:8" x14ac:dyDescent="0.2">
      <c r="A106" s="18"/>
      <c r="B106" s="20"/>
      <c r="C106" s="54"/>
      <c r="D106" s="9"/>
      <c r="E106" s="24"/>
      <c r="F106" s="56"/>
      <c r="G106" s="59"/>
      <c r="H106" s="60"/>
    </row>
    <row r="107" spans="1:8" x14ac:dyDescent="0.2">
      <c r="A107" s="21"/>
      <c r="B107" s="22"/>
      <c r="C107" s="54"/>
      <c r="D107" s="9"/>
      <c r="E107" s="25"/>
      <c r="F107" s="56"/>
      <c r="G107" s="59"/>
      <c r="H107" s="59"/>
    </row>
    <row r="108" spans="1:8" x14ac:dyDescent="0.2">
      <c r="A108" s="21"/>
      <c r="B108" s="10"/>
      <c r="C108" s="54"/>
      <c r="D108" s="9"/>
      <c r="E108" s="25"/>
      <c r="F108" s="7"/>
      <c r="G108" s="59"/>
      <c r="H108" s="59"/>
    </row>
    <row r="109" spans="1:8" x14ac:dyDescent="0.2">
      <c r="A109" s="21"/>
      <c r="B109" s="10" t="s">
        <v>10</v>
      </c>
      <c r="C109" s="42"/>
      <c r="D109" s="9"/>
      <c r="E109" s="25"/>
      <c r="F109" s="7"/>
      <c r="G109" s="59"/>
      <c r="H109" s="59"/>
    </row>
    <row r="110" spans="1:8" ht="13.5" thickBot="1" x14ac:dyDescent="0.25">
      <c r="A110" s="21"/>
      <c r="B110" s="10"/>
      <c r="C110" s="42"/>
      <c r="D110" s="9"/>
      <c r="E110" s="25"/>
      <c r="F110" s="7"/>
      <c r="G110" s="59"/>
      <c r="H110" s="59"/>
    </row>
    <row r="111" spans="1:8" ht="15.75" thickBot="1" x14ac:dyDescent="0.3">
      <c r="A111" s="18" t="s">
        <v>26</v>
      </c>
      <c r="B111" s="19"/>
      <c r="C111" s="53"/>
      <c r="D111" s="9"/>
      <c r="E111" s="29">
        <v>0</v>
      </c>
      <c r="F111" s="56"/>
      <c r="G111" s="57">
        <f>RANK(E111,$E$13:$E$111,1)</f>
        <v>1</v>
      </c>
      <c r="H111" s="58" t="s">
        <v>37</v>
      </c>
    </row>
    <row r="112" spans="1:8" x14ac:dyDescent="0.2">
      <c r="A112" s="18"/>
      <c r="B112" s="20"/>
      <c r="C112" s="54"/>
      <c r="D112" s="9"/>
      <c r="E112" s="24"/>
      <c r="F112" s="56"/>
      <c r="G112" s="7"/>
      <c r="H112" s="35"/>
    </row>
    <row r="113" spans="1:8" x14ac:dyDescent="0.2">
      <c r="A113" s="18"/>
      <c r="B113" s="20"/>
      <c r="C113" s="54"/>
      <c r="D113" s="9"/>
      <c r="E113" s="24"/>
      <c r="F113" s="56"/>
      <c r="G113" s="7"/>
      <c r="H113" s="35"/>
    </row>
    <row r="114" spans="1:8" x14ac:dyDescent="0.2">
      <c r="A114" s="21"/>
      <c r="B114" s="22"/>
      <c r="C114" s="54"/>
      <c r="D114" s="9"/>
      <c r="E114" s="25"/>
      <c r="F114" s="56"/>
      <c r="G114" s="7"/>
      <c r="H114" s="7"/>
    </row>
    <row r="115" spans="1:8" x14ac:dyDescent="0.2">
      <c r="A115" s="21"/>
      <c r="B115" s="10"/>
      <c r="C115" s="54"/>
      <c r="D115" s="9"/>
      <c r="E115" s="25"/>
      <c r="F115" s="7"/>
      <c r="G115" s="7"/>
      <c r="H115" s="7"/>
    </row>
    <row r="116" spans="1:8" x14ac:dyDescent="0.2">
      <c r="A116" s="21"/>
      <c r="B116" s="10" t="s">
        <v>10</v>
      </c>
      <c r="C116" s="42"/>
      <c r="D116" s="9"/>
      <c r="E116" s="25"/>
      <c r="F116" s="7"/>
      <c r="G116" s="7"/>
      <c r="H116" s="7"/>
    </row>
  </sheetData>
  <sheetProtection algorithmName="SHA-512" hashValue="slMP197yBOBnr9WOhWZByYZQfmz1Ss6LuqPGWY9/O0MY9PDYFDLQa8M4iRHv3mhwkJh/n7gzoe9WShizefF5iA==" saltValue="9/K6VUc3I6lc5LWryTJPjw==" spinCount="100000" sheet="1" objects="1" scenarios="1"/>
  <mergeCells count="3">
    <mergeCell ref="A1:H1"/>
    <mergeCell ref="A2:H2"/>
    <mergeCell ref="G9:H10"/>
  </mergeCells>
  <conditionalFormatting sqref="C70:C73 C77:C80 C84:C87 C91:C94 C98:C101 C105:C108 C112:C115 C56:C59 C63:C66 C14:C17 C21:C24 C28:C31 C42:C45 C49:C52 C35:C38">
    <cfRule type="cellIs" dxfId="0" priority="1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headerFooter>
    <oddHeader xml:space="preserve">&amp;C2020/2021. TANÉVI ATLÉTIKA DIÁKOLIMPIA®
ÜGYESSÉGI ÉS VÁLTÓFUTÓ CSAPATBAJNOKSÁG </oddHeader>
  </headerFooter>
  <rowBreaks count="1" manualBreakCount="1">
    <brk id="6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7"/>
  <sheetViews>
    <sheetView tabSelected="1" zoomScaleNormal="100" workbookViewId="0">
      <selection activeCell="C27" sqref="C27"/>
    </sheetView>
  </sheetViews>
  <sheetFormatPr defaultRowHeight="12.75" x14ac:dyDescent="0.2"/>
  <cols>
    <col min="2" max="2" width="13.85546875" customWidth="1"/>
    <col min="3" max="3" width="50.140625" customWidth="1"/>
    <col min="4" max="4" width="15" customWidth="1"/>
  </cols>
  <sheetData>
    <row r="1" spans="1:4" s="27" customFormat="1" ht="30.75" customHeight="1" x14ac:dyDescent="0.2">
      <c r="A1" s="152" t="str">
        <f>'56kcs FIÚ svédváltó'!A1:H1</f>
        <v>FIÚ V-VI. KORCSOPORT SVÉDVÁLTÓ</v>
      </c>
      <c r="B1" s="152"/>
      <c r="C1" s="152"/>
      <c r="D1" s="152"/>
    </row>
    <row r="2" spans="1:4" x14ac:dyDescent="0.2">
      <c r="A2" s="1"/>
      <c r="B2" s="1" t="s">
        <v>17</v>
      </c>
      <c r="C2" s="1" t="s">
        <v>18</v>
      </c>
      <c r="D2" s="1" t="s">
        <v>19</v>
      </c>
    </row>
    <row r="3" spans="1:4" x14ac:dyDescent="0.2">
      <c r="A3" s="13" t="s">
        <v>0</v>
      </c>
      <c r="B3" s="3" t="str">
        <f>'56kcs FIÚ svédváltó'!C34</f>
        <v>Nyíregyháza</v>
      </c>
      <c r="C3" s="23" t="s">
        <v>130</v>
      </c>
      <c r="D3" s="28">
        <f>'56kcs FIÚ svédváltó'!E34</f>
        <v>1.4988425925925924E-3</v>
      </c>
    </row>
    <row r="4" spans="1:4" x14ac:dyDescent="0.2">
      <c r="A4" s="13" t="s">
        <v>1</v>
      </c>
      <c r="B4" s="3" t="str">
        <f>'56kcs FIÚ svédváltó'!C20</f>
        <v>Nyíregyháza</v>
      </c>
      <c r="C4" s="23" t="str">
        <f>'56kcs FIÚ svédváltó'!B20</f>
        <v>Nyíregyházi Krúdy Gy. Gimnázium</v>
      </c>
      <c r="D4" s="28">
        <f>'56kcs FIÚ svédváltó'!E20</f>
        <v>1.5798611111111111E-3</v>
      </c>
    </row>
    <row r="5" spans="1:4" x14ac:dyDescent="0.2">
      <c r="A5" s="13" t="s">
        <v>2</v>
      </c>
      <c r="B5" s="3" t="str">
        <f>'56kcs FIÚ svédváltó'!C48</f>
        <v>Baktalórántháza</v>
      </c>
      <c r="C5" s="23" t="s">
        <v>127</v>
      </c>
      <c r="D5" s="28">
        <f>'56kcs FIÚ svédváltó'!E48</f>
        <v>1.6157407407407407E-3</v>
      </c>
    </row>
    <row r="6" spans="1:4" x14ac:dyDescent="0.2">
      <c r="A6" s="13" t="s">
        <v>3</v>
      </c>
      <c r="B6" s="3" t="str">
        <f>'56kcs FIÚ svédváltó'!C41</f>
        <v>Nyíregyháza</v>
      </c>
      <c r="C6" s="23" t="s">
        <v>131</v>
      </c>
      <c r="D6" s="28">
        <f>'56kcs FIÚ svédváltó'!E41</f>
        <v>1.6215277777777779E-3</v>
      </c>
    </row>
    <row r="7" spans="1:4" x14ac:dyDescent="0.2">
      <c r="A7" s="13" t="s">
        <v>4</v>
      </c>
      <c r="B7" s="3" t="str">
        <f>'56kcs FIÚ svédváltó'!C13</f>
        <v>Nyíregyháza</v>
      </c>
      <c r="C7" s="23" t="s">
        <v>47</v>
      </c>
      <c r="D7" s="28">
        <f>'56kcs FIÚ svédváltó'!E13</f>
        <v>1.7997685185185185E-3</v>
      </c>
    </row>
    <row r="8" spans="1:4" x14ac:dyDescent="0.2">
      <c r="A8" s="13" t="s">
        <v>5</v>
      </c>
      <c r="B8" s="3" t="str">
        <f>'56kcs FIÚ svédváltó'!C27</f>
        <v>Nyíregyháza</v>
      </c>
      <c r="C8" s="23" t="str">
        <f>'56kcs FIÚ svédváltó'!B27</f>
        <v>Nyh-i SZC Wesselényi M. Technikum és Koll.</v>
      </c>
      <c r="D8" s="28">
        <f>'56kcs FIÚ svédváltó'!E27</f>
        <v>2.1527777777777778E-3</v>
      </c>
    </row>
    <row r="9" spans="1:4" x14ac:dyDescent="0.2">
      <c r="A9" s="13" t="s">
        <v>6</v>
      </c>
      <c r="B9" s="3">
        <f>'56kcs FIÚ svédváltó'!C83</f>
        <v>0</v>
      </c>
      <c r="C9" s="23">
        <f>'56kcs FIÚ svédváltó'!B83</f>
        <v>0</v>
      </c>
      <c r="D9" s="28">
        <f>'56kcs FIÚ svédváltó'!E83</f>
        <v>0</v>
      </c>
    </row>
    <row r="10" spans="1:4" x14ac:dyDescent="0.2">
      <c r="A10" s="13" t="s">
        <v>7</v>
      </c>
      <c r="B10" s="3">
        <f>'56kcs FIÚ svédváltó'!C90</f>
        <v>0</v>
      </c>
      <c r="C10" s="23">
        <f>'56kcs FIÚ svédváltó'!B90</f>
        <v>0</v>
      </c>
      <c r="D10" s="28">
        <f>'56kcs FIÚ svédváltó'!E90</f>
        <v>0</v>
      </c>
    </row>
    <row r="11" spans="1:4" x14ac:dyDescent="0.2">
      <c r="A11" s="13" t="s">
        <v>20</v>
      </c>
      <c r="B11" s="3">
        <f>'56kcs FIÚ svédváltó'!C97</f>
        <v>0</v>
      </c>
      <c r="C11" s="23">
        <f>'56kcs FIÚ svédváltó'!B97</f>
        <v>0</v>
      </c>
      <c r="D11" s="28">
        <f>'56kcs FIÚ svédváltó'!E97</f>
        <v>0</v>
      </c>
    </row>
    <row r="12" spans="1:4" x14ac:dyDescent="0.2">
      <c r="A12" s="13" t="s">
        <v>21</v>
      </c>
      <c r="B12" s="3">
        <f>'56kcs FIÚ svédváltó'!C104</f>
        <v>0</v>
      </c>
      <c r="C12" s="23">
        <f>'56kcs FIÚ svédváltó'!B104</f>
        <v>0</v>
      </c>
      <c r="D12" s="28">
        <f>'56kcs FIÚ svédváltó'!E104</f>
        <v>0</v>
      </c>
    </row>
    <row r="13" spans="1:4" x14ac:dyDescent="0.2">
      <c r="A13" s="13" t="s">
        <v>22</v>
      </c>
      <c r="B13" s="3">
        <f>'56kcs FIÚ svédváltó'!C111</f>
        <v>0</v>
      </c>
      <c r="C13" s="23">
        <f>'56kcs FIÚ svédváltó'!B111</f>
        <v>0</v>
      </c>
      <c r="D13" s="28">
        <f>'56kcs FIÚ svédváltó'!E111</f>
        <v>0</v>
      </c>
    </row>
    <row r="14" spans="1:4" x14ac:dyDescent="0.2">
      <c r="A14" s="13" t="s">
        <v>23</v>
      </c>
      <c r="B14" s="3">
        <f>'56kcs FIÚ svédváltó'!C112</f>
        <v>0</v>
      </c>
      <c r="C14" s="23">
        <f>'56kcs FIÚ svédváltó'!B112</f>
        <v>0</v>
      </c>
      <c r="D14" s="28">
        <f>'56kcs FIÚ svédváltó'!E112</f>
        <v>0</v>
      </c>
    </row>
    <row r="15" spans="1:4" x14ac:dyDescent="0.2">
      <c r="A15" s="13" t="s">
        <v>24</v>
      </c>
      <c r="B15" s="3">
        <f>'56kcs FIÚ svédváltó'!C113</f>
        <v>0</v>
      </c>
      <c r="C15" s="23">
        <f>'56kcs FIÚ svédváltó'!B113</f>
        <v>0</v>
      </c>
      <c r="D15" s="28">
        <f>'56kcs FIÚ svédváltó'!E113</f>
        <v>0</v>
      </c>
    </row>
    <row r="16" spans="1:4" x14ac:dyDescent="0.2">
      <c r="A16" s="13" t="s">
        <v>25</v>
      </c>
      <c r="B16" s="3">
        <f>'56kcs FIÚ svédváltó'!C114</f>
        <v>0</v>
      </c>
      <c r="C16" s="23">
        <f>'56kcs FIÚ svédváltó'!B114</f>
        <v>0</v>
      </c>
      <c r="D16" s="28">
        <f>'56kcs FIÚ svédváltó'!E114</f>
        <v>0</v>
      </c>
    </row>
    <row r="17" spans="1:4" x14ac:dyDescent="0.2">
      <c r="A17" s="13" t="s">
        <v>26</v>
      </c>
      <c r="B17" s="3">
        <f>'56kcs FIÚ svédváltó'!C115</f>
        <v>0</v>
      </c>
      <c r="C17" s="23">
        <f>'56kcs FIÚ svédváltó'!B115</f>
        <v>0</v>
      </c>
      <c r="D17" s="28">
        <f>'56kcs FIÚ svédváltó'!E115</f>
        <v>0</v>
      </c>
    </row>
  </sheetData>
  <sortState xmlns:xlrd2="http://schemas.microsoft.com/office/spreadsheetml/2017/richdata2" ref="B3:D8">
    <sortCondition ref="D3:D8"/>
  </sortState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A1:N326"/>
  <sheetViews>
    <sheetView zoomScaleNormal="100" workbookViewId="0">
      <selection activeCell="N18" sqref="N18"/>
    </sheetView>
  </sheetViews>
  <sheetFormatPr defaultRowHeight="12.75" x14ac:dyDescent="0.2"/>
  <cols>
    <col min="1" max="1" width="3.42578125" style="21" customWidth="1"/>
    <col min="2" max="2" width="48" style="7" customWidth="1"/>
    <col min="3" max="3" width="12.7109375" style="8" customWidth="1"/>
    <col min="4" max="4" width="6" style="9" customWidth="1"/>
    <col min="5" max="5" width="5.140625" style="85" customWidth="1"/>
    <col min="6" max="6" width="6.7109375" style="89" customWidth="1"/>
    <col min="7" max="7" width="3.85546875" style="7" customWidth="1"/>
    <col min="8" max="8" width="4" style="7" customWidth="1"/>
    <col min="9" max="9" width="11" style="7" customWidth="1"/>
    <col min="10" max="16384" width="9.140625" style="7"/>
  </cols>
  <sheetData>
    <row r="1" spans="1:13" ht="24.75" customHeight="1" x14ac:dyDescent="0.2">
      <c r="A1" s="147" t="s">
        <v>16</v>
      </c>
      <c r="B1" s="147"/>
      <c r="C1" s="147"/>
      <c r="D1" s="147"/>
      <c r="E1" s="147"/>
      <c r="F1" s="147"/>
      <c r="G1" s="147"/>
      <c r="H1" s="147"/>
      <c r="I1" s="147"/>
    </row>
    <row r="2" spans="1:13" x14ac:dyDescent="0.2">
      <c r="A2" s="148" t="s">
        <v>36</v>
      </c>
      <c r="B2" s="148"/>
      <c r="C2" s="148"/>
      <c r="D2" s="148"/>
      <c r="E2" s="148"/>
      <c r="F2" s="148"/>
      <c r="G2" s="148"/>
      <c r="H2" s="148"/>
      <c r="I2" s="148"/>
    </row>
    <row r="3" spans="1:13" x14ac:dyDescent="0.2">
      <c r="A3" s="7"/>
      <c r="B3" s="42"/>
      <c r="C3" s="42"/>
      <c r="D3" s="42"/>
      <c r="E3" s="42"/>
      <c r="F3" s="42"/>
      <c r="G3" s="42"/>
      <c r="H3" s="68"/>
    </row>
    <row r="4" spans="1:13" s="33" customFormat="1" x14ac:dyDescent="0.2">
      <c r="A4" s="14"/>
      <c r="B4" s="43"/>
      <c r="C4" s="101"/>
      <c r="D4" s="102"/>
      <c r="E4" s="103"/>
      <c r="F4" s="104"/>
    </row>
    <row r="5" spans="1:13" s="45" customFormat="1" x14ac:dyDescent="0.2">
      <c r="A5" s="44"/>
      <c r="C5" s="75"/>
      <c r="D5" s="76"/>
      <c r="E5" s="77"/>
      <c r="F5" s="78">
        <f>(SUM(D6:D10)-MIN(D6:D10))/4</f>
        <v>0</v>
      </c>
      <c r="H5" s="35"/>
      <c r="K5" s="35"/>
      <c r="L5" s="100"/>
    </row>
    <row r="6" spans="1:13" s="81" customFormat="1" x14ac:dyDescent="0.2">
      <c r="A6" s="34"/>
      <c r="B6" s="35"/>
      <c r="C6" s="36"/>
      <c r="D6" s="37"/>
      <c r="E6" s="79"/>
      <c r="F6" s="80"/>
      <c r="H6" s="35"/>
      <c r="K6" s="35"/>
      <c r="L6" s="111"/>
    </row>
    <row r="7" spans="1:13" s="81" customFormat="1" x14ac:dyDescent="0.2">
      <c r="A7" s="34"/>
      <c r="B7" s="35"/>
      <c r="C7" s="36"/>
      <c r="D7" s="37"/>
      <c r="E7" s="79"/>
      <c r="F7" s="80"/>
      <c r="H7" s="35"/>
      <c r="K7" s="35"/>
      <c r="L7" s="111"/>
    </row>
    <row r="8" spans="1:13" s="81" customFormat="1" x14ac:dyDescent="0.2">
      <c r="A8" s="34"/>
      <c r="B8" s="35"/>
      <c r="C8" s="36"/>
      <c r="D8" s="37"/>
      <c r="E8" s="79"/>
      <c r="F8" s="80"/>
      <c r="H8" s="35"/>
      <c r="K8" s="35"/>
      <c r="L8" s="111"/>
    </row>
    <row r="9" spans="1:13" s="81" customFormat="1" ht="13.5" thickBot="1" x14ac:dyDescent="0.25">
      <c r="A9" s="34"/>
      <c r="B9" s="35"/>
      <c r="C9" s="36"/>
      <c r="D9" s="37"/>
      <c r="E9" s="79"/>
      <c r="F9" s="80"/>
      <c r="H9" s="35"/>
      <c r="K9" s="35"/>
      <c r="L9" s="111"/>
    </row>
    <row r="10" spans="1:13" s="81" customFormat="1" x14ac:dyDescent="0.2">
      <c r="A10" s="34"/>
      <c r="B10" s="35"/>
      <c r="C10" s="36"/>
      <c r="D10" s="37"/>
      <c r="E10" s="79"/>
      <c r="F10" s="80"/>
      <c r="H10" s="141" t="s">
        <v>15</v>
      </c>
      <c r="I10" s="142"/>
      <c r="K10" s="35"/>
      <c r="L10" s="111"/>
    </row>
    <row r="11" spans="1:13" s="81" customFormat="1" x14ac:dyDescent="0.2">
      <c r="A11" s="34"/>
      <c r="B11" s="48"/>
      <c r="C11" s="82"/>
      <c r="D11" s="37"/>
      <c r="E11" s="79"/>
      <c r="F11" s="80"/>
      <c r="H11" s="143"/>
      <c r="I11" s="144"/>
      <c r="K11" s="35"/>
      <c r="L11" s="111"/>
    </row>
    <row r="12" spans="1:13" ht="13.5" thickBot="1" x14ac:dyDescent="0.25">
      <c r="H12" s="145"/>
      <c r="I12" s="146"/>
    </row>
    <row r="13" spans="1:13" ht="13.5" thickBot="1" x14ac:dyDescent="0.25">
      <c r="A13" s="14" t="s">
        <v>148</v>
      </c>
      <c r="B13" s="15"/>
      <c r="C13" s="16"/>
      <c r="D13" s="17"/>
      <c r="E13" s="107"/>
      <c r="F13" s="26"/>
      <c r="G13" s="108"/>
    </row>
    <row r="14" spans="1:13" s="33" customFormat="1" ht="15.75" thickBot="1" x14ac:dyDescent="0.3">
      <c r="A14" s="18" t="s">
        <v>0</v>
      </c>
      <c r="B14" s="19" t="s">
        <v>41</v>
      </c>
      <c r="C14" s="53" t="s">
        <v>40</v>
      </c>
      <c r="D14" s="6"/>
      <c r="E14" s="84"/>
      <c r="F14" s="90">
        <f>(SUM(D15:D19)-MIN(D15:D19))/4</f>
        <v>1.2124999999999999</v>
      </c>
      <c r="G14" s="95"/>
      <c r="H14" s="92">
        <f>RANK(F14,'magasugrás sorrend'!$D$3:$D$17)</f>
        <v>3</v>
      </c>
      <c r="I14" s="58" t="s">
        <v>37</v>
      </c>
      <c r="K14" s="19"/>
    </row>
    <row r="15" spans="1:13" ht="14.25" x14ac:dyDescent="0.2">
      <c r="B15" s="4" t="s">
        <v>101</v>
      </c>
      <c r="C15" s="67">
        <v>2005</v>
      </c>
      <c r="D15" s="9">
        <v>1.75</v>
      </c>
      <c r="F15" s="93"/>
      <c r="G15" s="95"/>
      <c r="H15" s="94"/>
      <c r="I15" s="95"/>
    </row>
    <row r="16" spans="1:13" ht="14.25" x14ac:dyDescent="0.2">
      <c r="B16" s="4" t="s">
        <v>98</v>
      </c>
      <c r="C16" s="67">
        <v>2003</v>
      </c>
      <c r="D16" s="9">
        <v>1.5</v>
      </c>
      <c r="F16" s="93"/>
      <c r="G16" s="95"/>
      <c r="H16" s="94"/>
      <c r="I16" s="95"/>
      <c r="M16" s="4"/>
    </row>
    <row r="17" spans="1:14" ht="14.25" x14ac:dyDescent="0.2">
      <c r="B17" s="4" t="s">
        <v>99</v>
      </c>
      <c r="C17" s="67">
        <v>2002</v>
      </c>
      <c r="D17" s="9">
        <v>1.6</v>
      </c>
      <c r="F17" s="93"/>
      <c r="G17" s="95"/>
      <c r="H17" s="94"/>
      <c r="I17" s="95"/>
      <c r="M17" s="4"/>
    </row>
    <row r="18" spans="1:14" ht="14.25" x14ac:dyDescent="0.2">
      <c r="B18" s="4" t="s">
        <v>100</v>
      </c>
      <c r="C18" s="67">
        <v>2004</v>
      </c>
      <c r="D18" s="9">
        <v>0</v>
      </c>
      <c r="F18" s="93"/>
      <c r="G18" s="95"/>
      <c r="H18" s="94"/>
      <c r="I18" s="95"/>
      <c r="M18" s="4"/>
    </row>
    <row r="19" spans="1:14" ht="14.25" x14ac:dyDescent="0.2">
      <c r="C19" s="67"/>
      <c r="D19" s="9">
        <v>0</v>
      </c>
      <c r="F19" s="93"/>
      <c r="G19" s="95"/>
      <c r="H19" s="94"/>
      <c r="I19" s="95"/>
      <c r="K19" s="4"/>
      <c r="M19" s="4"/>
    </row>
    <row r="20" spans="1:14" ht="14.25" x14ac:dyDescent="0.2">
      <c r="B20" s="10" t="s">
        <v>46</v>
      </c>
      <c r="F20" s="93"/>
      <c r="G20" s="95"/>
      <c r="H20" s="94"/>
      <c r="I20" s="95"/>
      <c r="K20" s="4"/>
      <c r="M20" s="4"/>
    </row>
    <row r="21" spans="1:14" ht="15" thickBot="1" x14ac:dyDescent="0.25">
      <c r="F21" s="93"/>
      <c r="G21" s="95"/>
      <c r="H21" s="94"/>
      <c r="I21" s="95"/>
      <c r="M21" s="4"/>
    </row>
    <row r="22" spans="1:14" s="33" customFormat="1" ht="15.75" thickBot="1" x14ac:dyDescent="0.3">
      <c r="A22" s="18" t="s">
        <v>1</v>
      </c>
      <c r="B22" s="19" t="s">
        <v>43</v>
      </c>
      <c r="C22" s="5" t="s">
        <v>44</v>
      </c>
      <c r="D22" s="6"/>
      <c r="E22" s="84"/>
      <c r="F22" s="90">
        <f>(SUM(D23:D27)-MIN(D23:D27))/4</f>
        <v>1.6875</v>
      </c>
      <c r="G22" s="95"/>
      <c r="H22" s="92">
        <f>RANK(F22,'magasugrás sorrend'!$D$3:$D$17)</f>
        <v>1</v>
      </c>
      <c r="I22" s="58" t="s">
        <v>37</v>
      </c>
      <c r="N22" s="4"/>
    </row>
    <row r="23" spans="1:14" ht="14.25" x14ac:dyDescent="0.2">
      <c r="B23" s="4" t="s">
        <v>59</v>
      </c>
      <c r="C23" s="65">
        <v>2003</v>
      </c>
      <c r="D23" s="9">
        <v>1.95</v>
      </c>
      <c r="F23" s="93"/>
      <c r="G23" s="95"/>
      <c r="H23" s="94"/>
      <c r="I23" s="95"/>
      <c r="N23" s="4"/>
    </row>
    <row r="24" spans="1:14" ht="14.25" x14ac:dyDescent="0.2">
      <c r="B24" s="4" t="s">
        <v>57</v>
      </c>
      <c r="C24" s="65">
        <v>2002</v>
      </c>
      <c r="D24" s="9">
        <v>1.65</v>
      </c>
      <c r="F24" s="93"/>
      <c r="G24" s="95"/>
      <c r="H24" s="94"/>
      <c r="I24" s="95"/>
      <c r="N24" s="4"/>
    </row>
    <row r="25" spans="1:14" ht="14.25" x14ac:dyDescent="0.2">
      <c r="B25" s="7" t="s">
        <v>58</v>
      </c>
      <c r="C25" s="65">
        <v>2002</v>
      </c>
      <c r="D25" s="9">
        <v>1.55</v>
      </c>
      <c r="F25" s="93"/>
      <c r="G25" s="95"/>
      <c r="H25" s="94"/>
      <c r="I25" s="95"/>
      <c r="J25" s="108"/>
      <c r="K25" s="4"/>
      <c r="N25" s="4"/>
    </row>
    <row r="26" spans="1:14" ht="14.25" x14ac:dyDescent="0.2">
      <c r="B26" s="4" t="s">
        <v>60</v>
      </c>
      <c r="C26" s="65">
        <v>2004</v>
      </c>
      <c r="D26" s="9">
        <v>1.6</v>
      </c>
      <c r="F26" s="93"/>
      <c r="G26" s="95"/>
      <c r="H26" s="94"/>
      <c r="I26" s="95"/>
      <c r="N26" s="4"/>
    </row>
    <row r="27" spans="1:14" ht="14.25" x14ac:dyDescent="0.2">
      <c r="C27" s="65"/>
      <c r="D27" s="9">
        <v>0</v>
      </c>
      <c r="F27" s="93"/>
      <c r="G27" s="95"/>
      <c r="H27" s="94"/>
      <c r="I27" s="95"/>
      <c r="K27" s="4"/>
    </row>
    <row r="28" spans="1:14" ht="14.25" x14ac:dyDescent="0.2">
      <c r="B28" s="10" t="s">
        <v>45</v>
      </c>
      <c r="C28" s="11"/>
      <c r="F28" s="93"/>
      <c r="G28" s="95"/>
      <c r="H28" s="94"/>
      <c r="I28" s="95"/>
    </row>
    <row r="29" spans="1:14" ht="15" thickBot="1" x14ac:dyDescent="0.25">
      <c r="F29" s="93"/>
      <c r="G29" s="95"/>
      <c r="H29" s="94"/>
      <c r="I29" s="95"/>
    </row>
    <row r="30" spans="1:14" s="33" customFormat="1" ht="15.75" thickBot="1" x14ac:dyDescent="0.3">
      <c r="A30" s="18" t="s">
        <v>2</v>
      </c>
      <c r="B30" s="12" t="s">
        <v>50</v>
      </c>
      <c r="C30" s="5" t="s">
        <v>40</v>
      </c>
      <c r="D30" s="6"/>
      <c r="E30" s="84"/>
      <c r="F30" s="90">
        <f>(SUM(D31:D35)-MIN(D31:D35))/4</f>
        <v>1.45</v>
      </c>
      <c r="G30" s="95"/>
      <c r="H30" s="92">
        <f>RANK(F30,'magasugrás sorrend'!$D$3:$D$17)</f>
        <v>2</v>
      </c>
      <c r="I30" s="58" t="s">
        <v>37</v>
      </c>
    </row>
    <row r="31" spans="1:14" ht="14.25" x14ac:dyDescent="0.2">
      <c r="B31" s="4" t="s">
        <v>72</v>
      </c>
      <c r="C31" s="67">
        <v>2005</v>
      </c>
      <c r="D31" s="9">
        <v>1.5</v>
      </c>
      <c r="F31" s="93"/>
      <c r="G31" s="95"/>
      <c r="H31" s="94"/>
      <c r="I31" s="95"/>
      <c r="K31" s="4"/>
      <c r="N31" s="4"/>
    </row>
    <row r="32" spans="1:14" ht="14.25" x14ac:dyDescent="0.2">
      <c r="B32" s="4" t="s">
        <v>71</v>
      </c>
      <c r="C32" s="67">
        <v>2003</v>
      </c>
      <c r="D32" s="9">
        <v>1.45</v>
      </c>
      <c r="F32" s="93"/>
      <c r="G32" s="95"/>
      <c r="H32" s="94"/>
      <c r="I32" s="95"/>
      <c r="K32" s="4"/>
      <c r="N32" s="4"/>
    </row>
    <row r="33" spans="1:14" ht="14.25" x14ac:dyDescent="0.2">
      <c r="B33" s="7" t="s">
        <v>137</v>
      </c>
      <c r="C33" s="67">
        <v>2002</v>
      </c>
      <c r="D33" s="9">
        <v>1.4</v>
      </c>
      <c r="F33" s="93"/>
      <c r="G33" s="95"/>
      <c r="H33" s="94"/>
      <c r="I33" s="95"/>
      <c r="K33" s="4"/>
      <c r="N33" s="4"/>
    </row>
    <row r="34" spans="1:14" ht="14.25" x14ac:dyDescent="0.2">
      <c r="B34" s="7" t="s">
        <v>138</v>
      </c>
      <c r="C34" s="67">
        <v>2004</v>
      </c>
      <c r="D34" s="9">
        <v>1.45</v>
      </c>
      <c r="F34" s="93"/>
      <c r="G34" s="95"/>
      <c r="H34" s="94"/>
      <c r="I34" s="95"/>
      <c r="N34" s="4"/>
    </row>
    <row r="35" spans="1:14" ht="14.25" x14ac:dyDescent="0.2">
      <c r="C35" s="67"/>
      <c r="D35" s="9">
        <v>0</v>
      </c>
      <c r="F35" s="93"/>
      <c r="G35" s="95"/>
      <c r="H35" s="94"/>
      <c r="I35" s="95"/>
      <c r="N35" s="4"/>
    </row>
    <row r="36" spans="1:14" ht="14.25" x14ac:dyDescent="0.2">
      <c r="B36" s="10" t="s">
        <v>49</v>
      </c>
      <c r="F36" s="93"/>
      <c r="G36" s="95"/>
      <c r="H36" s="94"/>
      <c r="I36" s="95"/>
    </row>
    <row r="37" spans="1:14" ht="15" thickBot="1" x14ac:dyDescent="0.25">
      <c r="F37" s="93"/>
      <c r="G37" s="95"/>
      <c r="H37" s="94"/>
      <c r="I37" s="95"/>
    </row>
    <row r="38" spans="1:14" s="33" customFormat="1" ht="15.75" thickBot="1" x14ac:dyDescent="0.3">
      <c r="A38" s="18" t="s">
        <v>3</v>
      </c>
      <c r="B38" s="19"/>
      <c r="C38" s="53"/>
      <c r="D38" s="6"/>
      <c r="E38" s="84"/>
      <c r="F38" s="90">
        <f>(SUM(D39:D43)-MIN(D39:D43))/4</f>
        <v>0</v>
      </c>
      <c r="G38" s="95"/>
      <c r="H38" s="92">
        <f>RANK(F38,'magasugrás sorrend'!$D$3:$D$17)</f>
        <v>4</v>
      </c>
      <c r="I38" s="58" t="s">
        <v>37</v>
      </c>
    </row>
    <row r="39" spans="1:14" ht="14.25" x14ac:dyDescent="0.2">
      <c r="B39" s="4"/>
      <c r="C39" s="67"/>
      <c r="D39" s="9">
        <v>0</v>
      </c>
      <c r="F39" s="93"/>
      <c r="G39" s="95"/>
      <c r="H39" s="94"/>
      <c r="I39" s="95"/>
    </row>
    <row r="40" spans="1:14" ht="14.25" x14ac:dyDescent="0.2">
      <c r="B40" s="4"/>
      <c r="C40" s="67"/>
      <c r="D40" s="9">
        <v>0</v>
      </c>
      <c r="F40" s="93"/>
      <c r="G40" s="95"/>
      <c r="H40" s="94"/>
      <c r="I40" s="95"/>
    </row>
    <row r="41" spans="1:14" ht="14.25" x14ac:dyDescent="0.2">
      <c r="B41" s="4"/>
      <c r="C41" s="67"/>
      <c r="D41" s="9">
        <v>0</v>
      </c>
      <c r="F41" s="93"/>
      <c r="G41" s="95"/>
      <c r="H41" s="94"/>
      <c r="I41" s="95"/>
    </row>
    <row r="42" spans="1:14" ht="14.25" x14ac:dyDescent="0.2">
      <c r="B42" s="4"/>
      <c r="C42" s="67"/>
      <c r="D42" s="9">
        <v>0</v>
      </c>
      <c r="F42" s="93"/>
      <c r="G42" s="95"/>
      <c r="H42" s="94"/>
      <c r="I42" s="95"/>
    </row>
    <row r="43" spans="1:14" ht="14.25" x14ac:dyDescent="0.2">
      <c r="B43" s="4"/>
      <c r="C43" s="67"/>
      <c r="D43" s="9">
        <v>0</v>
      </c>
      <c r="F43" s="93"/>
      <c r="G43" s="95"/>
      <c r="H43" s="94"/>
      <c r="I43" s="95"/>
    </row>
    <row r="44" spans="1:14" ht="14.25" x14ac:dyDescent="0.2">
      <c r="B44" s="10" t="s">
        <v>10</v>
      </c>
      <c r="F44" s="93"/>
      <c r="G44" s="95"/>
      <c r="H44" s="94"/>
      <c r="I44" s="95"/>
    </row>
    <row r="45" spans="1:14" ht="15" thickBot="1" x14ac:dyDescent="0.25">
      <c r="B45" s="10"/>
      <c r="F45" s="93"/>
      <c r="G45" s="95"/>
      <c r="H45" s="94"/>
      <c r="I45" s="95"/>
    </row>
    <row r="46" spans="1:14" s="33" customFormat="1" ht="15.75" thickBot="1" x14ac:dyDescent="0.3">
      <c r="A46" s="18" t="s">
        <v>4</v>
      </c>
      <c r="C46" s="5"/>
      <c r="D46" s="6"/>
      <c r="E46" s="84"/>
      <c r="F46" s="90">
        <f>(SUM(D47:D51)-MIN(D47:D51))/4</f>
        <v>0</v>
      </c>
      <c r="G46" s="95"/>
      <c r="H46" s="92">
        <f>RANK(F46,'magasugrás sorrend'!$D$3:$D$17)</f>
        <v>4</v>
      </c>
      <c r="I46" s="58" t="s">
        <v>37</v>
      </c>
    </row>
    <row r="47" spans="1:14" ht="14.25" x14ac:dyDescent="0.2">
      <c r="C47" s="67"/>
      <c r="D47" s="9">
        <v>0</v>
      </c>
      <c r="F47" s="93"/>
      <c r="G47" s="95"/>
      <c r="H47" s="94"/>
      <c r="I47" s="95"/>
    </row>
    <row r="48" spans="1:14" ht="14.25" x14ac:dyDescent="0.2">
      <c r="C48" s="67"/>
      <c r="D48" s="9">
        <v>0</v>
      </c>
      <c r="F48" s="93"/>
      <c r="G48" s="95"/>
      <c r="H48" s="94"/>
      <c r="I48" s="95"/>
    </row>
    <row r="49" spans="1:9" ht="14.25" x14ac:dyDescent="0.2">
      <c r="C49" s="67"/>
      <c r="D49" s="9">
        <v>0</v>
      </c>
      <c r="F49" s="93"/>
      <c r="G49" s="95"/>
      <c r="H49" s="94"/>
      <c r="I49" s="95"/>
    </row>
    <row r="50" spans="1:9" ht="14.25" x14ac:dyDescent="0.2">
      <c r="C50" s="67"/>
      <c r="D50" s="9">
        <v>0</v>
      </c>
      <c r="F50" s="93"/>
      <c r="G50" s="95"/>
      <c r="H50" s="94"/>
      <c r="I50" s="95"/>
    </row>
    <row r="51" spans="1:9" ht="14.25" x14ac:dyDescent="0.2">
      <c r="C51" s="67"/>
      <c r="D51" s="9">
        <v>0</v>
      </c>
      <c r="F51" s="93"/>
      <c r="G51" s="95"/>
      <c r="H51" s="94"/>
      <c r="I51" s="95"/>
    </row>
    <row r="52" spans="1:9" ht="14.25" x14ac:dyDescent="0.2">
      <c r="B52" s="10" t="s">
        <v>10</v>
      </c>
      <c r="F52" s="93"/>
      <c r="G52" s="95"/>
      <c r="H52" s="94"/>
      <c r="I52" s="95"/>
    </row>
    <row r="53" spans="1:9" ht="15" thickBot="1" x14ac:dyDescent="0.25">
      <c r="B53" s="10"/>
      <c r="F53" s="93"/>
      <c r="G53" s="95"/>
      <c r="H53" s="94"/>
      <c r="I53" s="95"/>
    </row>
    <row r="54" spans="1:9" s="33" customFormat="1" ht="15.75" thickBot="1" x14ac:dyDescent="0.3">
      <c r="A54" s="18" t="s">
        <v>5</v>
      </c>
      <c r="C54" s="5"/>
      <c r="D54" s="6"/>
      <c r="E54" s="84"/>
      <c r="F54" s="90">
        <f>(SUM(D55:D59)-MIN(D55:D59))/4</f>
        <v>0</v>
      </c>
      <c r="G54" s="95"/>
      <c r="H54" s="92">
        <f>RANK(F54,'magasugrás sorrend'!$D$3:$D$17)</f>
        <v>4</v>
      </c>
      <c r="I54" s="58" t="s">
        <v>37</v>
      </c>
    </row>
    <row r="55" spans="1:9" ht="14.25" x14ac:dyDescent="0.2">
      <c r="C55" s="67"/>
      <c r="D55" s="9">
        <v>0</v>
      </c>
      <c r="F55" s="93"/>
      <c r="G55" s="95"/>
      <c r="H55" s="94"/>
      <c r="I55" s="95"/>
    </row>
    <row r="56" spans="1:9" ht="14.25" x14ac:dyDescent="0.2">
      <c r="C56" s="67"/>
      <c r="D56" s="9">
        <v>0</v>
      </c>
      <c r="F56" s="93"/>
      <c r="G56" s="95"/>
      <c r="H56" s="94"/>
      <c r="I56" s="95"/>
    </row>
    <row r="57" spans="1:9" ht="14.25" x14ac:dyDescent="0.2">
      <c r="C57" s="67"/>
      <c r="D57" s="9">
        <v>0</v>
      </c>
      <c r="F57" s="93"/>
      <c r="G57" s="95"/>
      <c r="H57" s="94"/>
      <c r="I57" s="95"/>
    </row>
    <row r="58" spans="1:9" ht="14.25" x14ac:dyDescent="0.2">
      <c r="C58" s="67"/>
      <c r="D58" s="9">
        <v>0</v>
      </c>
      <c r="F58" s="93"/>
      <c r="G58" s="95"/>
      <c r="H58" s="94"/>
      <c r="I58" s="95"/>
    </row>
    <row r="59" spans="1:9" ht="14.25" x14ac:dyDescent="0.2">
      <c r="C59" s="67"/>
      <c r="D59" s="9">
        <v>0</v>
      </c>
      <c r="F59" s="93"/>
      <c r="G59" s="95"/>
      <c r="H59" s="94"/>
      <c r="I59" s="95"/>
    </row>
    <row r="60" spans="1:9" ht="14.25" x14ac:dyDescent="0.2">
      <c r="B60" s="10" t="s">
        <v>10</v>
      </c>
      <c r="F60" s="93"/>
      <c r="G60" s="95"/>
      <c r="H60" s="94"/>
      <c r="I60" s="95"/>
    </row>
    <row r="61" spans="1:9" ht="15" thickBot="1" x14ac:dyDescent="0.25">
      <c r="B61" s="10"/>
      <c r="F61" s="93"/>
      <c r="G61" s="95"/>
      <c r="H61" s="94"/>
      <c r="I61" s="95"/>
    </row>
    <row r="62" spans="1:9" s="33" customFormat="1" ht="15.75" thickBot="1" x14ac:dyDescent="0.3">
      <c r="A62" s="18" t="s">
        <v>6</v>
      </c>
      <c r="C62" s="5"/>
      <c r="D62" s="6"/>
      <c r="E62" s="84"/>
      <c r="F62" s="90">
        <f>(SUM(D63:D67)-MIN(D63:D67))/4</f>
        <v>0</v>
      </c>
      <c r="G62" s="95"/>
      <c r="H62" s="92">
        <f>RANK(F62,'magasugrás sorrend'!$D$3:$D$17)</f>
        <v>4</v>
      </c>
      <c r="I62" s="58" t="s">
        <v>37</v>
      </c>
    </row>
    <row r="63" spans="1:9" ht="14.25" x14ac:dyDescent="0.2">
      <c r="C63" s="67"/>
      <c r="D63" s="9">
        <v>0</v>
      </c>
      <c r="F63" s="93"/>
      <c r="G63" s="95"/>
      <c r="H63" s="94"/>
      <c r="I63" s="94"/>
    </row>
    <row r="64" spans="1:9" ht="14.25" x14ac:dyDescent="0.2">
      <c r="C64" s="67"/>
      <c r="D64" s="9">
        <v>0</v>
      </c>
      <c r="F64" s="93"/>
      <c r="G64" s="95"/>
      <c r="H64" s="94"/>
      <c r="I64" s="95"/>
    </row>
    <row r="65" spans="1:12" ht="14.25" x14ac:dyDescent="0.2">
      <c r="C65" s="67"/>
      <c r="D65" s="9">
        <v>0</v>
      </c>
      <c r="F65" s="93"/>
      <c r="G65" s="95"/>
      <c r="H65" s="94"/>
      <c r="I65" s="95"/>
    </row>
    <row r="66" spans="1:12" ht="14.25" x14ac:dyDescent="0.2">
      <c r="C66" s="67"/>
      <c r="D66" s="9">
        <v>0</v>
      </c>
      <c r="F66" s="93"/>
      <c r="G66" s="95"/>
      <c r="H66" s="94"/>
      <c r="I66" s="95"/>
    </row>
    <row r="67" spans="1:12" ht="14.25" x14ac:dyDescent="0.2">
      <c r="C67" s="67"/>
      <c r="D67" s="9">
        <v>0</v>
      </c>
      <c r="F67" s="93"/>
      <c r="G67" s="95"/>
      <c r="H67" s="94"/>
      <c r="I67" s="95"/>
    </row>
    <row r="68" spans="1:12" ht="14.25" x14ac:dyDescent="0.2">
      <c r="B68" s="10" t="s">
        <v>10</v>
      </c>
      <c r="F68" s="93"/>
      <c r="G68" s="95"/>
      <c r="H68" s="94"/>
      <c r="I68" s="95"/>
    </row>
    <row r="69" spans="1:12" ht="15" thickBot="1" x14ac:dyDescent="0.25">
      <c r="B69" s="10"/>
      <c r="F69" s="93"/>
      <c r="G69" s="95"/>
      <c r="H69" s="94"/>
      <c r="I69" s="95"/>
    </row>
    <row r="70" spans="1:12" s="33" customFormat="1" ht="15.75" thickBot="1" x14ac:dyDescent="0.3">
      <c r="A70" s="18" t="s">
        <v>7</v>
      </c>
      <c r="C70" s="5"/>
      <c r="D70" s="6"/>
      <c r="E70" s="84"/>
      <c r="F70" s="90">
        <f>(SUM(D71:D75)-MIN(D71:D75))/4</f>
        <v>0</v>
      </c>
      <c r="G70" s="95"/>
      <c r="H70" s="92">
        <f>RANK(F70,'magasugrás sorrend'!$D$3:$D$17)</f>
        <v>4</v>
      </c>
      <c r="I70" s="58" t="s">
        <v>37</v>
      </c>
    </row>
    <row r="71" spans="1:12" ht="14.25" x14ac:dyDescent="0.2">
      <c r="C71" s="67"/>
      <c r="D71" s="9">
        <v>0</v>
      </c>
      <c r="F71" s="93"/>
      <c r="G71" s="95"/>
      <c r="H71" s="94"/>
      <c r="I71" s="95"/>
    </row>
    <row r="72" spans="1:12" ht="14.25" x14ac:dyDescent="0.2">
      <c r="C72" s="67"/>
      <c r="D72" s="9">
        <v>0</v>
      </c>
      <c r="F72" s="93"/>
      <c r="G72" s="95"/>
      <c r="H72" s="94"/>
      <c r="I72" s="95"/>
    </row>
    <row r="73" spans="1:12" ht="14.25" x14ac:dyDescent="0.2">
      <c r="C73" s="67"/>
      <c r="D73" s="9">
        <v>0</v>
      </c>
      <c r="F73" s="93"/>
      <c r="G73" s="95"/>
      <c r="H73" s="94"/>
      <c r="I73" s="95"/>
    </row>
    <row r="74" spans="1:12" ht="14.25" x14ac:dyDescent="0.2">
      <c r="C74" s="67"/>
      <c r="D74" s="9">
        <v>0</v>
      </c>
      <c r="F74" s="93"/>
      <c r="G74" s="95"/>
      <c r="H74" s="94"/>
      <c r="I74" s="95"/>
    </row>
    <row r="75" spans="1:12" ht="14.25" x14ac:dyDescent="0.2">
      <c r="C75" s="67"/>
      <c r="D75" s="9">
        <v>0</v>
      </c>
      <c r="F75" s="93"/>
      <c r="G75" s="95"/>
      <c r="H75" s="94"/>
      <c r="I75" s="95"/>
    </row>
    <row r="76" spans="1:12" ht="14.25" x14ac:dyDescent="0.2">
      <c r="B76" s="10" t="s">
        <v>10</v>
      </c>
      <c r="F76" s="93"/>
      <c r="G76" s="95"/>
      <c r="H76" s="94"/>
      <c r="I76" s="95"/>
    </row>
    <row r="77" spans="1:12" ht="15" thickBot="1" x14ac:dyDescent="0.25">
      <c r="B77" s="10"/>
      <c r="F77" s="93"/>
      <c r="G77" s="95"/>
      <c r="H77" s="94"/>
      <c r="I77" s="95"/>
    </row>
    <row r="78" spans="1:12" ht="15.75" thickBot="1" x14ac:dyDescent="0.3">
      <c r="A78" s="18" t="s">
        <v>20</v>
      </c>
      <c r="B78" s="33"/>
      <c r="C78" s="5"/>
      <c r="D78" s="6"/>
      <c r="E78" s="84"/>
      <c r="F78" s="90">
        <f>(SUM(D79:D83)-MIN(D79:D83))/4</f>
        <v>0</v>
      </c>
      <c r="G78" s="95"/>
      <c r="H78" s="92">
        <f>RANK(F78,'magasugrás sorrend'!$D$3:$D$17)</f>
        <v>4</v>
      </c>
      <c r="I78" s="58" t="s">
        <v>37</v>
      </c>
    </row>
    <row r="79" spans="1:12" ht="14.25" x14ac:dyDescent="0.2">
      <c r="C79" s="67"/>
      <c r="D79" s="9">
        <v>0</v>
      </c>
      <c r="F79" s="93"/>
      <c r="G79" s="95"/>
      <c r="H79" s="94"/>
      <c r="I79" s="95"/>
    </row>
    <row r="80" spans="1:12" s="81" customFormat="1" ht="14.25" x14ac:dyDescent="0.2">
      <c r="A80" s="21"/>
      <c r="B80" s="7"/>
      <c r="C80" s="67"/>
      <c r="D80" s="9">
        <v>0</v>
      </c>
      <c r="E80" s="85"/>
      <c r="F80" s="93"/>
      <c r="G80" s="95"/>
      <c r="H80" s="94"/>
      <c r="I80" s="95"/>
      <c r="J80" s="111"/>
      <c r="K80" s="111"/>
      <c r="L80" s="111"/>
    </row>
    <row r="81" spans="1:12" s="45" customFormat="1" ht="14.25" x14ac:dyDescent="0.2">
      <c r="A81" s="21"/>
      <c r="B81" s="7"/>
      <c r="C81" s="67"/>
      <c r="D81" s="9">
        <v>0</v>
      </c>
      <c r="E81" s="85"/>
      <c r="F81" s="93"/>
      <c r="G81" s="95"/>
      <c r="H81" s="94"/>
      <c r="I81" s="95"/>
      <c r="J81" s="100"/>
      <c r="K81" s="100"/>
      <c r="L81" s="100"/>
    </row>
    <row r="82" spans="1:12" s="81" customFormat="1" ht="14.25" x14ac:dyDescent="0.2">
      <c r="A82" s="21"/>
      <c r="B82" s="7"/>
      <c r="C82" s="67"/>
      <c r="D82" s="9">
        <v>0</v>
      </c>
      <c r="E82" s="85"/>
      <c r="F82" s="93"/>
      <c r="G82" s="95"/>
      <c r="H82" s="94"/>
      <c r="I82" s="95"/>
      <c r="J82" s="111"/>
      <c r="K82" s="111"/>
      <c r="L82" s="111"/>
    </row>
    <row r="83" spans="1:12" s="81" customFormat="1" ht="14.25" x14ac:dyDescent="0.2">
      <c r="A83" s="21"/>
      <c r="B83" s="7"/>
      <c r="C83" s="67"/>
      <c r="D83" s="9">
        <v>0</v>
      </c>
      <c r="E83" s="85"/>
      <c r="F83" s="93"/>
      <c r="G83" s="95"/>
      <c r="H83" s="94"/>
      <c r="I83" s="95"/>
      <c r="J83" s="111"/>
      <c r="K83" s="111"/>
      <c r="L83" s="111"/>
    </row>
    <row r="84" spans="1:12" s="81" customFormat="1" ht="14.25" x14ac:dyDescent="0.2">
      <c r="A84" s="21"/>
      <c r="B84" s="10" t="s">
        <v>10</v>
      </c>
      <c r="C84" s="8"/>
      <c r="D84" s="9"/>
      <c r="E84" s="85"/>
      <c r="F84" s="93"/>
      <c r="G84" s="95"/>
      <c r="H84" s="94"/>
      <c r="I84" s="95"/>
      <c r="J84" s="111"/>
      <c r="K84" s="111"/>
      <c r="L84" s="111"/>
    </row>
    <row r="85" spans="1:12" s="81" customFormat="1" ht="15" thickBot="1" x14ac:dyDescent="0.25">
      <c r="A85" s="34"/>
      <c r="B85" s="35"/>
      <c r="C85" s="36"/>
      <c r="D85" s="37"/>
      <c r="E85" s="79"/>
      <c r="F85" s="96"/>
      <c r="G85" s="97"/>
      <c r="H85" s="94"/>
      <c r="I85" s="97"/>
      <c r="J85" s="111"/>
      <c r="K85" s="111"/>
      <c r="L85" s="111"/>
    </row>
    <row r="86" spans="1:12" s="81" customFormat="1" ht="15.75" thickBot="1" x14ac:dyDescent="0.3">
      <c r="A86" s="18" t="s">
        <v>21</v>
      </c>
      <c r="B86" s="33"/>
      <c r="C86" s="5"/>
      <c r="D86" s="6"/>
      <c r="E86" s="84"/>
      <c r="F86" s="90">
        <f>(SUM(D87:D91)-MIN(D87:D91))/4</f>
        <v>0</v>
      </c>
      <c r="G86" s="95"/>
      <c r="H86" s="92">
        <f>RANK(F86,'magasugrás sorrend'!$D$3:$D$17)</f>
        <v>4</v>
      </c>
      <c r="I86" s="58" t="s">
        <v>37</v>
      </c>
      <c r="J86" s="111"/>
      <c r="K86" s="111"/>
      <c r="L86" s="111"/>
    </row>
    <row r="87" spans="1:12" s="81" customFormat="1" ht="14.25" x14ac:dyDescent="0.2">
      <c r="A87" s="21"/>
      <c r="B87" s="7"/>
      <c r="C87" s="67"/>
      <c r="D87" s="9">
        <v>0</v>
      </c>
      <c r="E87" s="85"/>
      <c r="F87" s="93"/>
      <c r="G87" s="95"/>
      <c r="H87" s="94"/>
      <c r="I87" s="95"/>
      <c r="J87" s="111"/>
      <c r="K87" s="111"/>
      <c r="L87" s="111"/>
    </row>
    <row r="88" spans="1:12" s="81" customFormat="1" ht="14.25" x14ac:dyDescent="0.2">
      <c r="A88" s="21"/>
      <c r="B88" s="7"/>
      <c r="C88" s="67"/>
      <c r="D88" s="9">
        <v>0</v>
      </c>
      <c r="E88" s="85"/>
      <c r="F88" s="93"/>
      <c r="G88" s="95"/>
      <c r="H88" s="94"/>
      <c r="I88" s="95"/>
      <c r="J88" s="111"/>
      <c r="K88" s="111"/>
      <c r="L88" s="111"/>
    </row>
    <row r="89" spans="1:12" ht="14.25" x14ac:dyDescent="0.2">
      <c r="C89" s="67"/>
      <c r="D89" s="9">
        <v>0</v>
      </c>
      <c r="F89" s="93"/>
      <c r="G89" s="95"/>
      <c r="H89" s="94"/>
      <c r="I89" s="95"/>
    </row>
    <row r="90" spans="1:12" s="33" customFormat="1" ht="14.25" x14ac:dyDescent="0.2">
      <c r="A90" s="21"/>
      <c r="B90" s="7"/>
      <c r="C90" s="67"/>
      <c r="D90" s="9">
        <v>0</v>
      </c>
      <c r="E90" s="85"/>
      <c r="F90" s="93"/>
      <c r="G90" s="95"/>
      <c r="H90" s="94"/>
      <c r="I90" s="95"/>
    </row>
    <row r="91" spans="1:12" ht="14.25" x14ac:dyDescent="0.2">
      <c r="C91" s="67"/>
      <c r="D91" s="9">
        <v>0</v>
      </c>
      <c r="F91" s="93"/>
      <c r="G91" s="95"/>
      <c r="H91" s="94"/>
      <c r="I91" s="95"/>
    </row>
    <row r="92" spans="1:12" ht="14.25" x14ac:dyDescent="0.2">
      <c r="B92" s="10" t="s">
        <v>10</v>
      </c>
      <c r="F92" s="93"/>
      <c r="G92" s="95"/>
      <c r="H92" s="94"/>
      <c r="I92" s="95"/>
    </row>
    <row r="93" spans="1:12" ht="15" thickBot="1" x14ac:dyDescent="0.25">
      <c r="B93" s="4"/>
      <c r="C93" s="38"/>
      <c r="F93" s="93"/>
      <c r="G93" s="95"/>
      <c r="H93" s="94"/>
      <c r="I93" s="95"/>
    </row>
    <row r="94" spans="1:12" ht="15.75" thickBot="1" x14ac:dyDescent="0.3">
      <c r="A94" s="18" t="s">
        <v>22</v>
      </c>
      <c r="B94" s="33"/>
      <c r="C94" s="5"/>
      <c r="D94" s="6"/>
      <c r="E94" s="84"/>
      <c r="F94" s="90">
        <f>(SUM(D95:D99)-MIN(D95:D99))/4</f>
        <v>0</v>
      </c>
      <c r="G94" s="95"/>
      <c r="H94" s="92">
        <f>RANK(F94,'magasugrás sorrend'!$D$3:$D$17)</f>
        <v>4</v>
      </c>
      <c r="I94" s="58" t="s">
        <v>37</v>
      </c>
    </row>
    <row r="95" spans="1:12" ht="14.25" x14ac:dyDescent="0.2">
      <c r="C95" s="67"/>
      <c r="D95" s="9">
        <v>0</v>
      </c>
      <c r="F95" s="93"/>
      <c r="G95" s="95"/>
      <c r="H95" s="94"/>
      <c r="I95" s="95"/>
    </row>
    <row r="96" spans="1:12" ht="14.25" x14ac:dyDescent="0.2">
      <c r="C96" s="67"/>
      <c r="D96" s="9">
        <v>0</v>
      </c>
      <c r="F96" s="93"/>
      <c r="G96" s="95"/>
      <c r="H96" s="94"/>
      <c r="I96" s="95"/>
    </row>
    <row r="97" spans="1:9" ht="14.25" x14ac:dyDescent="0.2">
      <c r="C97" s="67"/>
      <c r="D97" s="9">
        <v>0</v>
      </c>
      <c r="F97" s="93"/>
      <c r="G97" s="95"/>
      <c r="H97" s="94"/>
      <c r="I97" s="95"/>
    </row>
    <row r="98" spans="1:9" s="33" customFormat="1" ht="14.25" x14ac:dyDescent="0.2">
      <c r="A98" s="21"/>
      <c r="B98" s="7"/>
      <c r="C98" s="67"/>
      <c r="D98" s="9">
        <v>0</v>
      </c>
      <c r="E98" s="85"/>
      <c r="F98" s="93"/>
      <c r="G98" s="95"/>
      <c r="H98" s="94"/>
      <c r="I98" s="95"/>
    </row>
    <row r="99" spans="1:9" ht="14.25" x14ac:dyDescent="0.2">
      <c r="C99" s="67"/>
      <c r="D99" s="9">
        <v>0</v>
      </c>
      <c r="F99" s="93"/>
      <c r="G99" s="95"/>
      <c r="H99" s="94"/>
      <c r="I99" s="95"/>
    </row>
    <row r="100" spans="1:9" ht="14.25" x14ac:dyDescent="0.2">
      <c r="B100" s="10" t="s">
        <v>10</v>
      </c>
      <c r="F100" s="93"/>
      <c r="G100" s="95"/>
      <c r="H100" s="94"/>
      <c r="I100" s="95"/>
    </row>
    <row r="101" spans="1:9" ht="15" thickBot="1" x14ac:dyDescent="0.25">
      <c r="B101" s="4"/>
      <c r="C101" s="38"/>
      <c r="F101" s="93"/>
      <c r="G101" s="95"/>
      <c r="H101" s="94"/>
      <c r="I101" s="95"/>
    </row>
    <row r="102" spans="1:9" ht="15.75" thickBot="1" x14ac:dyDescent="0.3">
      <c r="A102" s="18" t="s">
        <v>23</v>
      </c>
      <c r="B102" s="33"/>
      <c r="C102" s="5"/>
      <c r="D102" s="6"/>
      <c r="E102" s="84"/>
      <c r="F102" s="90">
        <f>(SUM(D103:D107)-MIN(D103:D107))/4</f>
        <v>0</v>
      </c>
      <c r="G102" s="95"/>
      <c r="H102" s="92">
        <f>RANK(F102,'magasugrás sorrend'!$D$3:$D$17)</f>
        <v>4</v>
      </c>
      <c r="I102" s="58" t="s">
        <v>37</v>
      </c>
    </row>
    <row r="103" spans="1:9" ht="14.25" x14ac:dyDescent="0.2">
      <c r="C103" s="67"/>
      <c r="D103" s="9">
        <v>0</v>
      </c>
      <c r="F103" s="93"/>
      <c r="G103" s="95"/>
      <c r="H103" s="94"/>
      <c r="I103" s="95"/>
    </row>
    <row r="104" spans="1:9" ht="14.25" x14ac:dyDescent="0.2">
      <c r="C104" s="67"/>
      <c r="D104" s="9">
        <v>0</v>
      </c>
      <c r="F104" s="93"/>
      <c r="G104" s="95"/>
      <c r="H104" s="94"/>
      <c r="I104" s="95"/>
    </row>
    <row r="105" spans="1:9" ht="14.25" x14ac:dyDescent="0.2">
      <c r="C105" s="67"/>
      <c r="D105" s="9">
        <v>0</v>
      </c>
      <c r="F105" s="93"/>
      <c r="G105" s="95"/>
      <c r="H105" s="94"/>
      <c r="I105" s="95"/>
    </row>
    <row r="106" spans="1:9" s="33" customFormat="1" ht="14.25" x14ac:dyDescent="0.2">
      <c r="A106" s="21"/>
      <c r="B106" s="7"/>
      <c r="C106" s="67"/>
      <c r="D106" s="9">
        <v>0</v>
      </c>
      <c r="E106" s="85"/>
      <c r="F106" s="93"/>
      <c r="G106" s="95"/>
      <c r="H106" s="94"/>
      <c r="I106" s="95"/>
    </row>
    <row r="107" spans="1:9" ht="14.25" x14ac:dyDescent="0.2">
      <c r="C107" s="67"/>
      <c r="D107" s="9">
        <v>0</v>
      </c>
      <c r="F107" s="93"/>
      <c r="G107" s="95"/>
      <c r="H107" s="94"/>
      <c r="I107" s="95"/>
    </row>
    <row r="108" spans="1:9" ht="14.25" x14ac:dyDescent="0.2">
      <c r="B108" s="10" t="s">
        <v>10</v>
      </c>
      <c r="F108" s="93"/>
      <c r="G108" s="95"/>
      <c r="H108" s="94"/>
      <c r="I108" s="95"/>
    </row>
    <row r="109" spans="1:9" ht="15" thickBot="1" x14ac:dyDescent="0.25">
      <c r="F109" s="93"/>
      <c r="G109" s="95"/>
      <c r="H109" s="94"/>
      <c r="I109" s="95"/>
    </row>
    <row r="110" spans="1:9" ht="15.75" thickBot="1" x14ac:dyDescent="0.3">
      <c r="A110" s="18" t="s">
        <v>24</v>
      </c>
      <c r="B110" s="33"/>
      <c r="C110" s="5"/>
      <c r="D110" s="6"/>
      <c r="E110" s="84"/>
      <c r="F110" s="90">
        <f>(SUM(D111:D115)-MIN(D111:D115))/4</f>
        <v>0</v>
      </c>
      <c r="G110" s="95"/>
      <c r="H110" s="92">
        <f>RANK(F110,'magasugrás sorrend'!$D$3:$D$17)</f>
        <v>4</v>
      </c>
      <c r="I110" s="58" t="s">
        <v>37</v>
      </c>
    </row>
    <row r="111" spans="1:9" ht="14.25" x14ac:dyDescent="0.2">
      <c r="C111" s="67"/>
      <c r="D111" s="9">
        <v>0</v>
      </c>
      <c r="F111" s="93"/>
      <c r="G111" s="95"/>
      <c r="H111" s="94"/>
      <c r="I111" s="95"/>
    </row>
    <row r="112" spans="1:9" ht="14.25" x14ac:dyDescent="0.2">
      <c r="C112" s="67"/>
      <c r="D112" s="9">
        <v>0</v>
      </c>
      <c r="F112" s="93"/>
      <c r="G112" s="95"/>
      <c r="H112" s="94"/>
      <c r="I112" s="95"/>
    </row>
    <row r="113" spans="1:9" ht="14.25" x14ac:dyDescent="0.2">
      <c r="C113" s="67"/>
      <c r="D113" s="9">
        <v>0</v>
      </c>
      <c r="F113" s="93"/>
      <c r="G113" s="95"/>
      <c r="H113" s="94"/>
      <c r="I113" s="95"/>
    </row>
    <row r="114" spans="1:9" s="33" customFormat="1" ht="14.25" x14ac:dyDescent="0.2">
      <c r="A114" s="21"/>
      <c r="B114" s="7"/>
      <c r="C114" s="67"/>
      <c r="D114" s="9">
        <v>0</v>
      </c>
      <c r="E114" s="85"/>
      <c r="F114" s="93"/>
      <c r="G114" s="95"/>
      <c r="H114" s="94"/>
      <c r="I114" s="95"/>
    </row>
    <row r="115" spans="1:9" ht="14.25" x14ac:dyDescent="0.2">
      <c r="C115" s="67"/>
      <c r="D115" s="9">
        <v>0</v>
      </c>
      <c r="F115" s="93"/>
      <c r="G115" s="95"/>
      <c r="H115" s="94"/>
      <c r="I115" s="95"/>
    </row>
    <row r="116" spans="1:9" ht="14.25" x14ac:dyDescent="0.2">
      <c r="B116" s="10" t="s">
        <v>10</v>
      </c>
      <c r="F116" s="93"/>
      <c r="G116" s="95"/>
      <c r="H116" s="94"/>
      <c r="I116" s="95"/>
    </row>
    <row r="117" spans="1:9" ht="15" thickBot="1" x14ac:dyDescent="0.25">
      <c r="F117" s="93"/>
      <c r="G117" s="95"/>
      <c r="H117" s="94"/>
      <c r="I117" s="95"/>
    </row>
    <row r="118" spans="1:9" ht="15.75" thickBot="1" x14ac:dyDescent="0.3">
      <c r="A118" s="18" t="s">
        <v>25</v>
      </c>
      <c r="B118" s="33"/>
      <c r="C118" s="5"/>
      <c r="D118" s="6"/>
      <c r="E118" s="84"/>
      <c r="F118" s="90">
        <f>(SUM(D119:D123)-MIN(D119:D123))/4</f>
        <v>0</v>
      </c>
      <c r="G118" s="95"/>
      <c r="H118" s="92">
        <f>RANK(F118,'magasugrás sorrend'!$D$3:$D$17)</f>
        <v>4</v>
      </c>
      <c r="I118" s="58" t="s">
        <v>37</v>
      </c>
    </row>
    <row r="119" spans="1:9" ht="14.25" x14ac:dyDescent="0.2">
      <c r="C119" s="67"/>
      <c r="D119" s="9">
        <v>0</v>
      </c>
      <c r="F119" s="93"/>
      <c r="G119" s="95"/>
      <c r="H119" s="94"/>
      <c r="I119" s="95"/>
    </row>
    <row r="120" spans="1:9" ht="14.25" x14ac:dyDescent="0.2">
      <c r="C120" s="67"/>
      <c r="D120" s="9">
        <v>0</v>
      </c>
      <c r="F120" s="93"/>
      <c r="G120" s="95"/>
      <c r="H120" s="94"/>
      <c r="I120" s="95"/>
    </row>
    <row r="121" spans="1:9" ht="14.25" x14ac:dyDescent="0.2">
      <c r="C121" s="67"/>
      <c r="D121" s="9">
        <v>0</v>
      </c>
      <c r="F121" s="93"/>
      <c r="G121" s="95"/>
      <c r="H121" s="94"/>
      <c r="I121" s="95"/>
    </row>
    <row r="122" spans="1:9" s="33" customFormat="1" ht="14.25" x14ac:dyDescent="0.2">
      <c r="A122" s="21"/>
      <c r="B122" s="7"/>
      <c r="C122" s="67"/>
      <c r="D122" s="9">
        <v>0</v>
      </c>
      <c r="E122" s="85"/>
      <c r="F122" s="93"/>
      <c r="G122" s="95"/>
      <c r="H122" s="94"/>
      <c r="I122" s="95"/>
    </row>
    <row r="123" spans="1:9" ht="14.25" x14ac:dyDescent="0.2">
      <c r="C123" s="67"/>
      <c r="D123" s="9">
        <v>0</v>
      </c>
      <c r="F123" s="93"/>
      <c r="G123" s="95"/>
      <c r="H123" s="94"/>
      <c r="I123" s="95"/>
    </row>
    <row r="124" spans="1:9" ht="14.25" x14ac:dyDescent="0.2">
      <c r="B124" s="10" t="s">
        <v>10</v>
      </c>
      <c r="F124" s="93"/>
      <c r="G124" s="95"/>
      <c r="H124" s="94"/>
      <c r="I124" s="95"/>
    </row>
    <row r="125" spans="1:9" ht="15" thickBot="1" x14ac:dyDescent="0.25">
      <c r="F125" s="93"/>
      <c r="G125" s="95"/>
      <c r="H125" s="94"/>
      <c r="I125" s="95"/>
    </row>
    <row r="126" spans="1:9" ht="15.75" thickBot="1" x14ac:dyDescent="0.3">
      <c r="A126" s="18" t="s">
        <v>26</v>
      </c>
      <c r="B126" s="33"/>
      <c r="C126" s="5"/>
      <c r="D126" s="6"/>
      <c r="E126" s="84"/>
      <c r="F126" s="90">
        <f>(SUM(D127:D131)-MIN(D127:D131))/4</f>
        <v>0</v>
      </c>
      <c r="G126" s="95"/>
      <c r="H126" s="92">
        <f>RANK(F126,'magasugrás sorrend'!$D$3:$D$17)</f>
        <v>4</v>
      </c>
      <c r="I126" s="58" t="s">
        <v>37</v>
      </c>
    </row>
    <row r="127" spans="1:9" ht="14.25" x14ac:dyDescent="0.2">
      <c r="C127" s="67"/>
      <c r="D127" s="9">
        <v>0</v>
      </c>
      <c r="F127" s="86"/>
      <c r="G127" s="88"/>
      <c r="H127" s="87"/>
      <c r="I127" s="88"/>
    </row>
    <row r="128" spans="1:9" ht="14.25" x14ac:dyDescent="0.2">
      <c r="C128" s="67"/>
      <c r="D128" s="9">
        <v>0</v>
      </c>
      <c r="F128" s="86"/>
      <c r="G128" s="88"/>
      <c r="H128" s="87"/>
      <c r="I128" s="88"/>
    </row>
    <row r="129" spans="1:9" ht="14.25" x14ac:dyDescent="0.2">
      <c r="C129" s="67"/>
      <c r="D129" s="9">
        <v>0</v>
      </c>
      <c r="F129" s="86"/>
      <c r="G129" s="88"/>
      <c r="H129" s="87"/>
      <c r="I129" s="88"/>
    </row>
    <row r="130" spans="1:9" s="33" customFormat="1" ht="14.25" x14ac:dyDescent="0.2">
      <c r="A130" s="21"/>
      <c r="B130" s="7"/>
      <c r="C130" s="67"/>
      <c r="D130" s="9">
        <v>0</v>
      </c>
      <c r="E130" s="85"/>
      <c r="F130" s="86"/>
      <c r="G130" s="88"/>
      <c r="H130" s="87"/>
      <c r="I130" s="88"/>
    </row>
    <row r="131" spans="1:9" ht="14.25" x14ac:dyDescent="0.2">
      <c r="C131" s="67"/>
      <c r="D131" s="9">
        <v>0</v>
      </c>
      <c r="F131" s="86"/>
      <c r="G131" s="88"/>
      <c r="H131" s="87"/>
      <c r="I131" s="88"/>
    </row>
    <row r="132" spans="1:9" ht="14.25" x14ac:dyDescent="0.2">
      <c r="B132" s="10" t="s">
        <v>10</v>
      </c>
      <c r="F132" s="86"/>
      <c r="G132" s="88"/>
      <c r="H132" s="87"/>
      <c r="I132" s="88"/>
    </row>
    <row r="133" spans="1:9" ht="14.25" x14ac:dyDescent="0.2">
      <c r="B133" s="10"/>
      <c r="F133" s="86"/>
      <c r="G133" s="88"/>
      <c r="H133" s="87"/>
      <c r="I133" s="88"/>
    </row>
    <row r="134" spans="1:9" x14ac:dyDescent="0.2">
      <c r="F134" s="86"/>
      <c r="G134" s="88"/>
      <c r="H134" s="88"/>
      <c r="I134" s="88"/>
    </row>
    <row r="135" spans="1:9" x14ac:dyDescent="0.2">
      <c r="F135" s="86"/>
      <c r="G135" s="88"/>
      <c r="H135" s="88"/>
      <c r="I135" s="88"/>
    </row>
    <row r="136" spans="1:9" x14ac:dyDescent="0.2">
      <c r="F136" s="86"/>
      <c r="G136" s="88"/>
      <c r="H136" s="88"/>
      <c r="I136" s="88"/>
    </row>
    <row r="137" spans="1:9" x14ac:dyDescent="0.2">
      <c r="F137" s="86"/>
      <c r="G137" s="88"/>
      <c r="H137" s="88"/>
      <c r="I137" s="88"/>
    </row>
    <row r="138" spans="1:9" x14ac:dyDescent="0.2">
      <c r="F138" s="86"/>
      <c r="G138" s="88"/>
      <c r="H138" s="88"/>
      <c r="I138" s="88"/>
    </row>
    <row r="139" spans="1:9" x14ac:dyDescent="0.2">
      <c r="F139" s="86"/>
      <c r="G139" s="88"/>
      <c r="H139" s="88"/>
      <c r="I139" s="88"/>
    </row>
    <row r="140" spans="1:9" x14ac:dyDescent="0.2">
      <c r="F140" s="86"/>
      <c r="G140" s="88"/>
      <c r="H140" s="88"/>
      <c r="I140" s="88"/>
    </row>
    <row r="141" spans="1:9" x14ac:dyDescent="0.2">
      <c r="F141" s="86"/>
      <c r="G141" s="88"/>
      <c r="H141" s="88"/>
      <c r="I141" s="88"/>
    </row>
    <row r="142" spans="1:9" x14ac:dyDescent="0.2">
      <c r="F142" s="86"/>
      <c r="G142" s="88"/>
      <c r="H142" s="88"/>
      <c r="I142" s="88"/>
    </row>
    <row r="143" spans="1:9" x14ac:dyDescent="0.2">
      <c r="F143" s="86"/>
      <c r="G143" s="88"/>
      <c r="H143" s="88"/>
      <c r="I143" s="88"/>
    </row>
    <row r="144" spans="1:9" x14ac:dyDescent="0.2">
      <c r="F144" s="86"/>
      <c r="G144" s="88"/>
      <c r="H144" s="88"/>
      <c r="I144" s="88"/>
    </row>
    <row r="145" spans="6:9" x14ac:dyDescent="0.2">
      <c r="F145" s="86"/>
      <c r="G145" s="88"/>
      <c r="H145" s="88"/>
      <c r="I145" s="88"/>
    </row>
    <row r="146" spans="6:9" x14ac:dyDescent="0.2">
      <c r="F146" s="86"/>
      <c r="G146" s="88"/>
      <c r="H146" s="88"/>
      <c r="I146" s="88"/>
    </row>
    <row r="147" spans="6:9" x14ac:dyDescent="0.2">
      <c r="F147" s="86"/>
      <c r="G147" s="88"/>
      <c r="H147" s="88"/>
      <c r="I147" s="88"/>
    </row>
    <row r="148" spans="6:9" x14ac:dyDescent="0.2">
      <c r="F148" s="86"/>
      <c r="G148" s="88"/>
      <c r="H148" s="88"/>
      <c r="I148" s="88"/>
    </row>
    <row r="149" spans="6:9" x14ac:dyDescent="0.2">
      <c r="G149" s="88"/>
      <c r="H149" s="88"/>
      <c r="I149" s="88"/>
    </row>
    <row r="150" spans="6:9" x14ac:dyDescent="0.2">
      <c r="G150" s="88"/>
      <c r="H150" s="88"/>
      <c r="I150" s="88"/>
    </row>
    <row r="151" spans="6:9" x14ac:dyDescent="0.2">
      <c r="G151" s="88"/>
      <c r="H151" s="88"/>
      <c r="I151" s="88"/>
    </row>
    <row r="152" spans="6:9" x14ac:dyDescent="0.2">
      <c r="G152" s="88"/>
      <c r="H152" s="88"/>
      <c r="I152" s="88"/>
    </row>
    <row r="153" spans="6:9" x14ac:dyDescent="0.2">
      <c r="G153" s="88"/>
      <c r="H153" s="88"/>
      <c r="I153" s="88"/>
    </row>
    <row r="154" spans="6:9" x14ac:dyDescent="0.2">
      <c r="G154" s="88"/>
      <c r="H154" s="88"/>
      <c r="I154" s="88"/>
    </row>
    <row r="155" spans="6:9" x14ac:dyDescent="0.2">
      <c r="G155" s="88"/>
      <c r="H155" s="88"/>
      <c r="I155" s="88"/>
    </row>
    <row r="156" spans="6:9" x14ac:dyDescent="0.2">
      <c r="G156" s="88"/>
      <c r="H156" s="88"/>
      <c r="I156" s="88"/>
    </row>
    <row r="157" spans="6:9" x14ac:dyDescent="0.2">
      <c r="G157" s="88"/>
      <c r="H157" s="88"/>
      <c r="I157" s="88"/>
    </row>
    <row r="158" spans="6:9" x14ac:dyDescent="0.2">
      <c r="G158" s="88"/>
      <c r="H158" s="88"/>
      <c r="I158" s="88"/>
    </row>
    <row r="159" spans="6:9" x14ac:dyDescent="0.2">
      <c r="G159" s="88"/>
      <c r="H159" s="88"/>
      <c r="I159" s="88"/>
    </row>
    <row r="160" spans="6:9" x14ac:dyDescent="0.2">
      <c r="G160" s="88"/>
      <c r="H160" s="88"/>
      <c r="I160" s="88"/>
    </row>
    <row r="161" spans="7:9" x14ac:dyDescent="0.2">
      <c r="G161" s="88"/>
      <c r="H161" s="88"/>
      <c r="I161" s="88"/>
    </row>
    <row r="162" spans="7:9" x14ac:dyDescent="0.2">
      <c r="G162" s="88"/>
      <c r="H162" s="88"/>
      <c r="I162" s="88"/>
    </row>
    <row r="163" spans="7:9" x14ac:dyDescent="0.2">
      <c r="G163" s="88"/>
      <c r="H163" s="88"/>
      <c r="I163" s="88"/>
    </row>
    <row r="164" spans="7:9" x14ac:dyDescent="0.2">
      <c r="G164" s="88"/>
      <c r="H164" s="88"/>
      <c r="I164" s="88"/>
    </row>
    <row r="165" spans="7:9" x14ac:dyDescent="0.2">
      <c r="G165" s="88"/>
      <c r="H165" s="88"/>
      <c r="I165" s="88"/>
    </row>
    <row r="166" spans="7:9" x14ac:dyDescent="0.2">
      <c r="G166" s="88"/>
      <c r="H166" s="88"/>
      <c r="I166" s="88"/>
    </row>
    <row r="167" spans="7:9" x14ac:dyDescent="0.2">
      <c r="G167" s="88"/>
      <c r="H167" s="88"/>
      <c r="I167" s="88"/>
    </row>
    <row r="168" spans="7:9" x14ac:dyDescent="0.2">
      <c r="G168" s="88"/>
      <c r="H168" s="88"/>
      <c r="I168" s="88"/>
    </row>
    <row r="169" spans="7:9" x14ac:dyDescent="0.2">
      <c r="G169" s="88"/>
      <c r="H169" s="88"/>
      <c r="I169" s="88"/>
    </row>
    <row r="170" spans="7:9" x14ac:dyDescent="0.2">
      <c r="G170" s="88"/>
      <c r="H170" s="88"/>
      <c r="I170" s="88"/>
    </row>
    <row r="171" spans="7:9" x14ac:dyDescent="0.2">
      <c r="G171" s="88"/>
      <c r="H171" s="88"/>
      <c r="I171" s="88"/>
    </row>
    <row r="172" spans="7:9" x14ac:dyDescent="0.2">
      <c r="G172" s="88"/>
      <c r="H172" s="88"/>
      <c r="I172" s="88"/>
    </row>
    <row r="173" spans="7:9" x14ac:dyDescent="0.2">
      <c r="G173" s="88"/>
      <c r="H173" s="88"/>
      <c r="I173" s="88"/>
    </row>
    <row r="174" spans="7:9" x14ac:dyDescent="0.2">
      <c r="G174" s="88"/>
      <c r="H174" s="88"/>
      <c r="I174" s="88"/>
    </row>
    <row r="175" spans="7:9" x14ac:dyDescent="0.2">
      <c r="G175" s="88"/>
      <c r="H175" s="88"/>
      <c r="I175" s="88"/>
    </row>
    <row r="176" spans="7:9" x14ac:dyDescent="0.2">
      <c r="G176" s="88"/>
      <c r="H176" s="88"/>
      <c r="I176" s="88"/>
    </row>
    <row r="177" spans="7:9" x14ac:dyDescent="0.2">
      <c r="G177" s="88"/>
      <c r="H177" s="88"/>
      <c r="I177" s="88"/>
    </row>
    <row r="178" spans="7:9" x14ac:dyDescent="0.2">
      <c r="G178" s="88"/>
      <c r="H178" s="88"/>
      <c r="I178" s="88"/>
    </row>
    <row r="179" spans="7:9" x14ac:dyDescent="0.2">
      <c r="G179" s="88"/>
      <c r="H179" s="88"/>
      <c r="I179" s="88"/>
    </row>
    <row r="180" spans="7:9" x14ac:dyDescent="0.2">
      <c r="G180" s="88"/>
      <c r="H180" s="88"/>
      <c r="I180" s="88"/>
    </row>
    <row r="181" spans="7:9" x14ac:dyDescent="0.2">
      <c r="G181" s="88"/>
      <c r="H181" s="88"/>
      <c r="I181" s="88"/>
    </row>
    <row r="182" spans="7:9" x14ac:dyDescent="0.2">
      <c r="G182" s="88"/>
      <c r="H182" s="88"/>
      <c r="I182" s="88"/>
    </row>
    <row r="183" spans="7:9" x14ac:dyDescent="0.2">
      <c r="G183" s="88"/>
      <c r="H183" s="88"/>
      <c r="I183" s="88"/>
    </row>
    <row r="184" spans="7:9" x14ac:dyDescent="0.2">
      <c r="G184" s="88"/>
      <c r="H184" s="88"/>
      <c r="I184" s="88"/>
    </row>
    <row r="185" spans="7:9" x14ac:dyDescent="0.2">
      <c r="G185" s="88"/>
      <c r="H185" s="88"/>
      <c r="I185" s="88"/>
    </row>
    <row r="186" spans="7:9" x14ac:dyDescent="0.2">
      <c r="G186" s="88"/>
      <c r="H186" s="88"/>
      <c r="I186" s="88"/>
    </row>
    <row r="187" spans="7:9" x14ac:dyDescent="0.2">
      <c r="G187" s="88"/>
      <c r="H187" s="88"/>
      <c r="I187" s="88"/>
    </row>
    <row r="188" spans="7:9" x14ac:dyDescent="0.2">
      <c r="G188" s="88"/>
      <c r="H188" s="88"/>
      <c r="I188" s="88"/>
    </row>
    <row r="189" spans="7:9" x14ac:dyDescent="0.2">
      <c r="G189" s="88"/>
      <c r="H189" s="88"/>
      <c r="I189" s="88"/>
    </row>
    <row r="190" spans="7:9" x14ac:dyDescent="0.2">
      <c r="G190" s="88"/>
      <c r="H190" s="88"/>
      <c r="I190" s="88"/>
    </row>
    <row r="191" spans="7:9" x14ac:dyDescent="0.2">
      <c r="G191" s="88"/>
      <c r="H191" s="88"/>
      <c r="I191" s="88"/>
    </row>
    <row r="192" spans="7:9" x14ac:dyDescent="0.2">
      <c r="G192" s="88"/>
      <c r="H192" s="88"/>
      <c r="I192" s="88"/>
    </row>
    <row r="193" spans="7:9" x14ac:dyDescent="0.2">
      <c r="G193" s="88"/>
      <c r="H193" s="88"/>
      <c r="I193" s="88"/>
    </row>
    <row r="194" spans="7:9" x14ac:dyDescent="0.2">
      <c r="G194" s="88"/>
      <c r="H194" s="88"/>
      <c r="I194" s="88"/>
    </row>
    <row r="195" spans="7:9" x14ac:dyDescent="0.2">
      <c r="G195" s="88"/>
      <c r="H195" s="88"/>
      <c r="I195" s="88"/>
    </row>
    <row r="196" spans="7:9" x14ac:dyDescent="0.2">
      <c r="G196" s="88"/>
      <c r="H196" s="88"/>
      <c r="I196" s="88"/>
    </row>
    <row r="197" spans="7:9" x14ac:dyDescent="0.2">
      <c r="G197" s="88"/>
      <c r="H197" s="88"/>
      <c r="I197" s="88"/>
    </row>
    <row r="198" spans="7:9" x14ac:dyDescent="0.2">
      <c r="G198" s="88"/>
      <c r="H198" s="88"/>
      <c r="I198" s="88"/>
    </row>
    <row r="199" spans="7:9" x14ac:dyDescent="0.2">
      <c r="G199" s="88"/>
      <c r="H199" s="88"/>
      <c r="I199" s="88"/>
    </row>
    <row r="200" spans="7:9" x14ac:dyDescent="0.2">
      <c r="G200" s="88"/>
      <c r="H200" s="88"/>
      <c r="I200" s="88"/>
    </row>
    <row r="201" spans="7:9" x14ac:dyDescent="0.2">
      <c r="G201" s="88"/>
      <c r="H201" s="88"/>
      <c r="I201" s="88"/>
    </row>
    <row r="202" spans="7:9" x14ac:dyDescent="0.2">
      <c r="G202" s="88"/>
      <c r="H202" s="88"/>
      <c r="I202" s="88"/>
    </row>
    <row r="203" spans="7:9" x14ac:dyDescent="0.2">
      <c r="G203" s="88"/>
      <c r="H203" s="88"/>
      <c r="I203" s="88"/>
    </row>
    <row r="204" spans="7:9" x14ac:dyDescent="0.2">
      <c r="G204" s="88"/>
      <c r="H204" s="88"/>
      <c r="I204" s="88"/>
    </row>
    <row r="205" spans="7:9" x14ac:dyDescent="0.2">
      <c r="G205" s="88"/>
      <c r="H205" s="88"/>
      <c r="I205" s="88"/>
    </row>
    <row r="206" spans="7:9" x14ac:dyDescent="0.2">
      <c r="G206" s="88"/>
      <c r="H206" s="88"/>
      <c r="I206" s="88"/>
    </row>
    <row r="207" spans="7:9" x14ac:dyDescent="0.2">
      <c r="G207" s="88"/>
      <c r="H207" s="88"/>
      <c r="I207" s="88"/>
    </row>
    <row r="208" spans="7:9" x14ac:dyDescent="0.2">
      <c r="G208" s="88"/>
      <c r="H208" s="88"/>
      <c r="I208" s="88"/>
    </row>
    <row r="209" spans="7:9" x14ac:dyDescent="0.2">
      <c r="G209" s="88"/>
      <c r="H209" s="88"/>
      <c r="I209" s="88"/>
    </row>
    <row r="210" spans="7:9" x14ac:dyDescent="0.2">
      <c r="G210" s="88"/>
      <c r="H210" s="88"/>
      <c r="I210" s="88"/>
    </row>
    <row r="211" spans="7:9" x14ac:dyDescent="0.2">
      <c r="G211" s="88"/>
      <c r="H211" s="88"/>
      <c r="I211" s="88"/>
    </row>
    <row r="212" spans="7:9" x14ac:dyDescent="0.2">
      <c r="G212" s="88"/>
      <c r="H212" s="88"/>
      <c r="I212" s="88"/>
    </row>
    <row r="213" spans="7:9" x14ac:dyDescent="0.2">
      <c r="G213" s="88"/>
      <c r="H213" s="88"/>
      <c r="I213" s="88"/>
    </row>
    <row r="214" spans="7:9" x14ac:dyDescent="0.2">
      <c r="G214" s="88"/>
      <c r="H214" s="88"/>
      <c r="I214" s="88"/>
    </row>
    <row r="215" spans="7:9" x14ac:dyDescent="0.2">
      <c r="G215" s="88"/>
      <c r="H215" s="88"/>
      <c r="I215" s="88"/>
    </row>
    <row r="216" spans="7:9" x14ac:dyDescent="0.2">
      <c r="G216" s="88"/>
      <c r="H216" s="88"/>
      <c r="I216" s="88"/>
    </row>
    <row r="217" spans="7:9" x14ac:dyDescent="0.2">
      <c r="G217" s="88"/>
      <c r="H217" s="88"/>
      <c r="I217" s="88"/>
    </row>
    <row r="218" spans="7:9" x14ac:dyDescent="0.2">
      <c r="G218" s="88"/>
      <c r="H218" s="88"/>
      <c r="I218" s="88"/>
    </row>
    <row r="219" spans="7:9" x14ac:dyDescent="0.2">
      <c r="G219" s="88"/>
      <c r="H219" s="88"/>
      <c r="I219" s="88"/>
    </row>
    <row r="220" spans="7:9" x14ac:dyDescent="0.2">
      <c r="G220" s="88"/>
      <c r="H220" s="88"/>
      <c r="I220" s="88"/>
    </row>
    <row r="221" spans="7:9" x14ac:dyDescent="0.2">
      <c r="G221" s="88"/>
      <c r="H221" s="88"/>
      <c r="I221" s="88"/>
    </row>
    <row r="222" spans="7:9" x14ac:dyDescent="0.2">
      <c r="G222" s="88"/>
      <c r="H222" s="88"/>
      <c r="I222" s="88"/>
    </row>
    <row r="223" spans="7:9" x14ac:dyDescent="0.2">
      <c r="G223" s="88"/>
      <c r="H223" s="88"/>
      <c r="I223" s="88"/>
    </row>
    <row r="224" spans="7:9" x14ac:dyDescent="0.2">
      <c r="G224" s="88"/>
      <c r="H224" s="88"/>
      <c r="I224" s="88"/>
    </row>
    <row r="225" spans="7:9" x14ac:dyDescent="0.2">
      <c r="G225" s="88"/>
      <c r="H225" s="88"/>
      <c r="I225" s="88"/>
    </row>
    <row r="226" spans="7:9" x14ac:dyDescent="0.2">
      <c r="G226" s="88"/>
      <c r="H226" s="88"/>
      <c r="I226" s="88"/>
    </row>
    <row r="227" spans="7:9" x14ac:dyDescent="0.2">
      <c r="G227" s="88"/>
      <c r="H227" s="88"/>
      <c r="I227" s="88"/>
    </row>
    <row r="228" spans="7:9" x14ac:dyDescent="0.2">
      <c r="G228" s="88"/>
      <c r="H228" s="88"/>
      <c r="I228" s="88"/>
    </row>
    <row r="229" spans="7:9" x14ac:dyDescent="0.2">
      <c r="G229" s="88"/>
      <c r="H229" s="88"/>
      <c r="I229" s="88"/>
    </row>
    <row r="230" spans="7:9" x14ac:dyDescent="0.2">
      <c r="G230" s="88"/>
      <c r="H230" s="88"/>
      <c r="I230" s="88"/>
    </row>
    <row r="231" spans="7:9" x14ac:dyDescent="0.2">
      <c r="G231" s="88"/>
      <c r="H231" s="88"/>
      <c r="I231" s="88"/>
    </row>
    <row r="232" spans="7:9" x14ac:dyDescent="0.2">
      <c r="G232" s="88"/>
      <c r="H232" s="88"/>
      <c r="I232" s="88"/>
    </row>
    <row r="233" spans="7:9" x14ac:dyDescent="0.2">
      <c r="G233" s="88"/>
      <c r="H233" s="88"/>
      <c r="I233" s="88"/>
    </row>
    <row r="234" spans="7:9" x14ac:dyDescent="0.2">
      <c r="G234" s="88"/>
      <c r="H234" s="88"/>
      <c r="I234" s="88"/>
    </row>
    <row r="235" spans="7:9" x14ac:dyDescent="0.2">
      <c r="G235" s="88"/>
      <c r="H235" s="88"/>
      <c r="I235" s="88"/>
    </row>
    <row r="236" spans="7:9" x14ac:dyDescent="0.2">
      <c r="G236" s="88"/>
      <c r="H236" s="88"/>
      <c r="I236" s="88"/>
    </row>
    <row r="237" spans="7:9" x14ac:dyDescent="0.2">
      <c r="G237" s="88"/>
      <c r="H237" s="88"/>
      <c r="I237" s="88"/>
    </row>
    <row r="238" spans="7:9" x14ac:dyDescent="0.2">
      <c r="G238" s="88"/>
      <c r="H238" s="88"/>
      <c r="I238" s="88"/>
    </row>
    <row r="239" spans="7:9" x14ac:dyDescent="0.2">
      <c r="G239" s="88"/>
      <c r="H239" s="88"/>
      <c r="I239" s="88"/>
    </row>
    <row r="240" spans="7:9" x14ac:dyDescent="0.2">
      <c r="G240" s="88"/>
      <c r="H240" s="88"/>
      <c r="I240" s="88"/>
    </row>
    <row r="241" spans="7:9" x14ac:dyDescent="0.2">
      <c r="G241" s="88"/>
      <c r="H241" s="88"/>
      <c r="I241" s="88"/>
    </row>
    <row r="242" spans="7:9" x14ac:dyDescent="0.2">
      <c r="G242" s="88"/>
      <c r="H242" s="88"/>
      <c r="I242" s="88"/>
    </row>
    <row r="243" spans="7:9" x14ac:dyDescent="0.2">
      <c r="G243" s="88"/>
      <c r="H243" s="88"/>
      <c r="I243" s="88"/>
    </row>
    <row r="244" spans="7:9" x14ac:dyDescent="0.2">
      <c r="G244" s="88"/>
      <c r="H244" s="88"/>
      <c r="I244" s="88"/>
    </row>
    <row r="245" spans="7:9" x14ac:dyDescent="0.2">
      <c r="G245" s="88"/>
      <c r="H245" s="88"/>
      <c r="I245" s="88"/>
    </row>
    <row r="246" spans="7:9" x14ac:dyDescent="0.2">
      <c r="G246" s="88"/>
      <c r="H246" s="88"/>
      <c r="I246" s="88"/>
    </row>
    <row r="247" spans="7:9" x14ac:dyDescent="0.2">
      <c r="G247" s="88"/>
      <c r="H247" s="88"/>
      <c r="I247" s="88"/>
    </row>
    <row r="248" spans="7:9" x14ac:dyDescent="0.2">
      <c r="G248" s="88"/>
      <c r="H248" s="88"/>
      <c r="I248" s="88"/>
    </row>
    <row r="249" spans="7:9" x14ac:dyDescent="0.2">
      <c r="G249" s="88"/>
      <c r="H249" s="88"/>
      <c r="I249" s="88"/>
    </row>
    <row r="250" spans="7:9" x14ac:dyDescent="0.2">
      <c r="G250" s="88"/>
      <c r="H250" s="88"/>
      <c r="I250" s="88"/>
    </row>
    <row r="251" spans="7:9" x14ac:dyDescent="0.2">
      <c r="G251" s="88"/>
      <c r="H251" s="88"/>
      <c r="I251" s="88"/>
    </row>
    <row r="252" spans="7:9" x14ac:dyDescent="0.2">
      <c r="G252" s="88"/>
      <c r="H252" s="88"/>
      <c r="I252" s="88"/>
    </row>
    <row r="253" spans="7:9" x14ac:dyDescent="0.2">
      <c r="G253" s="88"/>
      <c r="H253" s="88"/>
      <c r="I253" s="88"/>
    </row>
    <row r="254" spans="7:9" x14ac:dyDescent="0.2">
      <c r="G254" s="88"/>
      <c r="H254" s="88"/>
      <c r="I254" s="88"/>
    </row>
    <row r="255" spans="7:9" x14ac:dyDescent="0.2">
      <c r="G255" s="88"/>
      <c r="H255" s="88"/>
      <c r="I255" s="88"/>
    </row>
    <row r="256" spans="7:9" x14ac:dyDescent="0.2">
      <c r="G256" s="88"/>
      <c r="H256" s="88"/>
      <c r="I256" s="88"/>
    </row>
    <row r="257" spans="7:9" x14ac:dyDescent="0.2">
      <c r="G257" s="88"/>
      <c r="H257" s="88"/>
      <c r="I257" s="88"/>
    </row>
    <row r="258" spans="7:9" x14ac:dyDescent="0.2">
      <c r="G258" s="88"/>
      <c r="H258" s="88"/>
      <c r="I258" s="88"/>
    </row>
    <row r="259" spans="7:9" x14ac:dyDescent="0.2">
      <c r="G259" s="88"/>
      <c r="H259" s="88"/>
      <c r="I259" s="88"/>
    </row>
    <row r="260" spans="7:9" x14ac:dyDescent="0.2">
      <c r="G260" s="88"/>
      <c r="H260" s="88"/>
      <c r="I260" s="88"/>
    </row>
    <row r="261" spans="7:9" x14ac:dyDescent="0.2">
      <c r="G261" s="88"/>
      <c r="H261" s="88"/>
      <c r="I261" s="88"/>
    </row>
    <row r="262" spans="7:9" x14ac:dyDescent="0.2">
      <c r="G262" s="88"/>
      <c r="H262" s="88"/>
      <c r="I262" s="88"/>
    </row>
    <row r="263" spans="7:9" x14ac:dyDescent="0.2">
      <c r="G263" s="88"/>
      <c r="H263" s="88"/>
      <c r="I263" s="88"/>
    </row>
    <row r="264" spans="7:9" x14ac:dyDescent="0.2">
      <c r="G264" s="88"/>
      <c r="H264" s="88"/>
      <c r="I264" s="88"/>
    </row>
    <row r="265" spans="7:9" x14ac:dyDescent="0.2">
      <c r="G265" s="88"/>
      <c r="H265" s="88"/>
      <c r="I265" s="88"/>
    </row>
    <row r="266" spans="7:9" x14ac:dyDescent="0.2">
      <c r="G266" s="88"/>
      <c r="H266" s="88"/>
      <c r="I266" s="88"/>
    </row>
    <row r="267" spans="7:9" x14ac:dyDescent="0.2">
      <c r="G267" s="88"/>
      <c r="H267" s="88"/>
      <c r="I267" s="88"/>
    </row>
    <row r="268" spans="7:9" x14ac:dyDescent="0.2">
      <c r="G268" s="88"/>
      <c r="H268" s="88"/>
      <c r="I268" s="88"/>
    </row>
    <row r="269" spans="7:9" x14ac:dyDescent="0.2">
      <c r="G269" s="88"/>
      <c r="H269" s="88"/>
      <c r="I269" s="88"/>
    </row>
    <row r="270" spans="7:9" x14ac:dyDescent="0.2">
      <c r="G270" s="88"/>
      <c r="H270" s="88"/>
      <c r="I270" s="88"/>
    </row>
    <row r="271" spans="7:9" x14ac:dyDescent="0.2">
      <c r="G271" s="88"/>
      <c r="H271" s="88"/>
      <c r="I271" s="88"/>
    </row>
    <row r="272" spans="7:9" x14ac:dyDescent="0.2">
      <c r="G272" s="88"/>
      <c r="H272" s="88"/>
      <c r="I272" s="88"/>
    </row>
    <row r="273" spans="7:9" x14ac:dyDescent="0.2">
      <c r="G273" s="88"/>
      <c r="H273" s="88"/>
      <c r="I273" s="88"/>
    </row>
    <row r="274" spans="7:9" x14ac:dyDescent="0.2">
      <c r="G274" s="88"/>
      <c r="H274" s="88"/>
      <c r="I274" s="88"/>
    </row>
    <row r="275" spans="7:9" x14ac:dyDescent="0.2">
      <c r="G275" s="88"/>
      <c r="H275" s="88"/>
      <c r="I275" s="88"/>
    </row>
    <row r="276" spans="7:9" x14ac:dyDescent="0.2">
      <c r="G276" s="88"/>
      <c r="H276" s="88"/>
      <c r="I276" s="88"/>
    </row>
    <row r="277" spans="7:9" x14ac:dyDescent="0.2">
      <c r="G277" s="88"/>
      <c r="H277" s="88"/>
      <c r="I277" s="88"/>
    </row>
    <row r="278" spans="7:9" x14ac:dyDescent="0.2">
      <c r="G278" s="88"/>
      <c r="H278" s="88"/>
      <c r="I278" s="88"/>
    </row>
    <row r="279" spans="7:9" x14ac:dyDescent="0.2">
      <c r="G279" s="88"/>
      <c r="H279" s="88"/>
      <c r="I279" s="88"/>
    </row>
    <row r="280" spans="7:9" x14ac:dyDescent="0.2">
      <c r="G280" s="88"/>
      <c r="H280" s="88"/>
      <c r="I280" s="88"/>
    </row>
    <row r="281" spans="7:9" x14ac:dyDescent="0.2">
      <c r="G281" s="88"/>
      <c r="H281" s="88"/>
      <c r="I281" s="88"/>
    </row>
    <row r="282" spans="7:9" x14ac:dyDescent="0.2">
      <c r="G282" s="88"/>
      <c r="H282" s="88"/>
      <c r="I282" s="88"/>
    </row>
    <row r="283" spans="7:9" x14ac:dyDescent="0.2">
      <c r="G283" s="88"/>
      <c r="H283" s="88"/>
      <c r="I283" s="88"/>
    </row>
    <row r="284" spans="7:9" x14ac:dyDescent="0.2">
      <c r="G284" s="88"/>
      <c r="H284" s="88"/>
      <c r="I284" s="88"/>
    </row>
    <row r="285" spans="7:9" x14ac:dyDescent="0.2">
      <c r="G285" s="88"/>
      <c r="H285" s="88"/>
      <c r="I285" s="88"/>
    </row>
    <row r="286" spans="7:9" x14ac:dyDescent="0.2">
      <c r="G286" s="88"/>
      <c r="H286" s="88"/>
      <c r="I286" s="88"/>
    </row>
    <row r="287" spans="7:9" x14ac:dyDescent="0.2">
      <c r="G287" s="88"/>
      <c r="H287" s="88"/>
      <c r="I287" s="88"/>
    </row>
    <row r="288" spans="7:9" x14ac:dyDescent="0.2">
      <c r="G288" s="88"/>
      <c r="H288" s="88"/>
      <c r="I288" s="88"/>
    </row>
    <row r="289" spans="7:9" x14ac:dyDescent="0.2">
      <c r="G289" s="88"/>
      <c r="H289" s="88"/>
      <c r="I289" s="88"/>
    </row>
    <row r="290" spans="7:9" x14ac:dyDescent="0.2">
      <c r="G290" s="88"/>
      <c r="H290" s="88"/>
      <c r="I290" s="88"/>
    </row>
    <row r="291" spans="7:9" x14ac:dyDescent="0.2">
      <c r="G291" s="88"/>
      <c r="H291" s="88"/>
      <c r="I291" s="88"/>
    </row>
    <row r="292" spans="7:9" x14ac:dyDescent="0.2">
      <c r="G292" s="88"/>
      <c r="H292" s="88"/>
      <c r="I292" s="88"/>
    </row>
    <row r="293" spans="7:9" x14ac:dyDescent="0.2">
      <c r="G293" s="88"/>
      <c r="H293" s="88"/>
      <c r="I293" s="88"/>
    </row>
    <row r="294" spans="7:9" x14ac:dyDescent="0.2">
      <c r="G294" s="88"/>
      <c r="H294" s="88"/>
      <c r="I294" s="88"/>
    </row>
    <row r="295" spans="7:9" x14ac:dyDescent="0.2">
      <c r="G295" s="88"/>
      <c r="H295" s="88"/>
      <c r="I295" s="88"/>
    </row>
    <row r="296" spans="7:9" x14ac:dyDescent="0.2">
      <c r="G296" s="88"/>
      <c r="H296" s="88"/>
      <c r="I296" s="88"/>
    </row>
    <row r="297" spans="7:9" x14ac:dyDescent="0.2">
      <c r="G297" s="88"/>
      <c r="H297" s="88"/>
      <c r="I297" s="88"/>
    </row>
    <row r="298" spans="7:9" x14ac:dyDescent="0.2">
      <c r="G298" s="88"/>
      <c r="H298" s="88"/>
      <c r="I298" s="88"/>
    </row>
    <row r="299" spans="7:9" x14ac:dyDescent="0.2">
      <c r="G299" s="88"/>
      <c r="H299" s="88"/>
      <c r="I299" s="88"/>
    </row>
    <row r="300" spans="7:9" x14ac:dyDescent="0.2">
      <c r="G300" s="88"/>
      <c r="H300" s="88"/>
      <c r="I300" s="88"/>
    </row>
    <row r="301" spans="7:9" x14ac:dyDescent="0.2">
      <c r="G301" s="88"/>
      <c r="H301" s="88"/>
      <c r="I301" s="88"/>
    </row>
    <row r="302" spans="7:9" x14ac:dyDescent="0.2">
      <c r="G302" s="88"/>
      <c r="H302" s="88"/>
      <c r="I302" s="88"/>
    </row>
    <row r="303" spans="7:9" x14ac:dyDescent="0.2">
      <c r="G303" s="88"/>
      <c r="H303" s="88"/>
      <c r="I303" s="88"/>
    </row>
    <row r="304" spans="7:9" x14ac:dyDescent="0.2">
      <c r="G304" s="88"/>
      <c r="H304" s="88"/>
      <c r="I304" s="88"/>
    </row>
    <row r="305" spans="7:9" x14ac:dyDescent="0.2">
      <c r="G305" s="88"/>
      <c r="H305" s="88"/>
      <c r="I305" s="88"/>
    </row>
    <row r="306" spans="7:9" x14ac:dyDescent="0.2">
      <c r="G306" s="88"/>
      <c r="H306" s="88"/>
      <c r="I306" s="88"/>
    </row>
    <row r="307" spans="7:9" x14ac:dyDescent="0.2">
      <c r="G307" s="88"/>
      <c r="H307" s="88"/>
      <c r="I307" s="88"/>
    </row>
    <row r="308" spans="7:9" x14ac:dyDescent="0.2">
      <c r="G308" s="88"/>
      <c r="H308" s="88"/>
      <c r="I308" s="88"/>
    </row>
    <row r="309" spans="7:9" x14ac:dyDescent="0.2">
      <c r="G309" s="88"/>
      <c r="H309" s="88"/>
      <c r="I309" s="88"/>
    </row>
    <row r="310" spans="7:9" x14ac:dyDescent="0.2">
      <c r="G310" s="88"/>
      <c r="H310" s="88"/>
      <c r="I310" s="88"/>
    </row>
    <row r="311" spans="7:9" x14ac:dyDescent="0.2">
      <c r="G311" s="88"/>
      <c r="H311" s="88"/>
      <c r="I311" s="88"/>
    </row>
    <row r="312" spans="7:9" x14ac:dyDescent="0.2">
      <c r="G312" s="88"/>
      <c r="H312" s="88"/>
      <c r="I312" s="88"/>
    </row>
    <row r="313" spans="7:9" x14ac:dyDescent="0.2">
      <c r="G313" s="88"/>
      <c r="H313" s="88"/>
      <c r="I313" s="88"/>
    </row>
    <row r="314" spans="7:9" x14ac:dyDescent="0.2">
      <c r="G314" s="88"/>
      <c r="H314" s="88"/>
      <c r="I314" s="88"/>
    </row>
    <row r="315" spans="7:9" x14ac:dyDescent="0.2">
      <c r="G315" s="88"/>
      <c r="H315" s="88"/>
      <c r="I315" s="88"/>
    </row>
    <row r="316" spans="7:9" x14ac:dyDescent="0.2">
      <c r="G316" s="88"/>
      <c r="H316" s="88"/>
      <c r="I316" s="88"/>
    </row>
    <row r="317" spans="7:9" x14ac:dyDescent="0.2">
      <c r="G317" s="88"/>
      <c r="H317" s="88"/>
      <c r="I317" s="88"/>
    </row>
    <row r="318" spans="7:9" x14ac:dyDescent="0.2">
      <c r="G318" s="88"/>
      <c r="H318" s="88"/>
      <c r="I318" s="88"/>
    </row>
    <row r="319" spans="7:9" x14ac:dyDescent="0.2">
      <c r="G319" s="88"/>
      <c r="H319" s="88"/>
      <c r="I319" s="88"/>
    </row>
    <row r="320" spans="7:9" x14ac:dyDescent="0.2">
      <c r="G320" s="88"/>
      <c r="H320" s="88"/>
      <c r="I320" s="88"/>
    </row>
    <row r="321" spans="7:9" x14ac:dyDescent="0.2">
      <c r="G321" s="88"/>
      <c r="H321" s="88"/>
      <c r="I321" s="88"/>
    </row>
    <row r="322" spans="7:9" x14ac:dyDescent="0.2">
      <c r="G322" s="88"/>
      <c r="H322" s="88"/>
      <c r="I322" s="88"/>
    </row>
    <row r="323" spans="7:9" x14ac:dyDescent="0.2">
      <c r="G323" s="88"/>
      <c r="H323" s="88"/>
      <c r="I323" s="88"/>
    </row>
    <row r="324" spans="7:9" x14ac:dyDescent="0.2">
      <c r="G324" s="88"/>
      <c r="H324" s="88"/>
      <c r="I324" s="88"/>
    </row>
    <row r="325" spans="7:9" x14ac:dyDescent="0.2">
      <c r="G325" s="88"/>
      <c r="H325" s="88"/>
      <c r="I325" s="88"/>
    </row>
    <row r="326" spans="7:9" x14ac:dyDescent="0.2">
      <c r="G326" s="88"/>
      <c r="H326" s="88"/>
      <c r="I326" s="88"/>
    </row>
  </sheetData>
  <sheetProtection algorithmName="SHA-512" hashValue="Qcnh8mFmWEzBUvLfWUy5pX122PKeeQhVRwioYuRuzqk3Cr+b3O9iO0lOij+vhY2aXi1XS8bBR/n/9YI/b24+5g==" saltValue="lg2RVBdGzBTLHpCBhe8ODg==" spinCount="100000" sheet="1" objects="1" scenarios="1"/>
  <mergeCells count="3">
    <mergeCell ref="H10:I12"/>
    <mergeCell ref="A1:I1"/>
    <mergeCell ref="A2:I2"/>
  </mergeCells>
  <phoneticPr fontId="0" type="noConversion"/>
  <conditionalFormatting sqref="C15:C19 C23:C27 C31:C35 C39:C43 C47:C51 C55:C59 C63:C67 C71:C75 C79:C83 C87:C91 C95:C99 C103:C107 C111:C115 C119:C123 C127:C131">
    <cfRule type="cellIs" dxfId="6" priority="1" operator="between">
      <formula>2001</formula>
      <formula>2006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horizontalDpi="4294967293" verticalDpi="4294967293" r:id="rId1"/>
  <headerFooter alignWithMargins="0">
    <oddHeader xml:space="preserve">&amp;C&amp;"Arial CE,Félkövér"&amp;12 2020/2021. TANÉVI ATLÉTIKA DIÁKOLIMPIA®
ÜGYESSÉGI ÉS VÁLTÓFUTÓ CSAPATBAJNOKSÁG </oddHeader>
    <oddFooter>&amp;R&amp;P</oddFooter>
  </headerFooter>
  <rowBreaks count="2" manualBreakCount="2">
    <brk id="61" max="16383" man="1"/>
    <brk id="1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zoomScaleNormal="100" workbookViewId="0">
      <selection activeCell="A22" sqref="A22"/>
    </sheetView>
  </sheetViews>
  <sheetFormatPr defaultRowHeight="12.75" x14ac:dyDescent="0.2"/>
  <cols>
    <col min="2" max="2" width="10.28515625" customWidth="1"/>
    <col min="3" max="3" width="55.5703125" customWidth="1"/>
    <col min="4" max="4" width="10.140625" customWidth="1"/>
  </cols>
  <sheetData>
    <row r="1" spans="1:5" ht="31.5" customHeight="1" x14ac:dyDescent="0.2">
      <c r="A1" s="149" t="str">
        <f>'56kcs FIÚ magasugrás'!A1:G1</f>
        <v>FIÚ V-VI. KORCSOPORT MAGASUGRÁS</v>
      </c>
      <c r="B1" s="150"/>
      <c r="C1" s="150"/>
      <c r="D1" s="151"/>
    </row>
    <row r="2" spans="1:5" ht="18" customHeight="1" x14ac:dyDescent="0.2">
      <c r="A2" s="1"/>
      <c r="B2" s="1" t="s">
        <v>17</v>
      </c>
      <c r="C2" s="1" t="s">
        <v>18</v>
      </c>
      <c r="D2" s="1" t="s">
        <v>19</v>
      </c>
    </row>
    <row r="3" spans="1:5" x14ac:dyDescent="0.2">
      <c r="A3" s="2" t="s">
        <v>0</v>
      </c>
      <c r="B3" s="3" t="str">
        <f>'56kcs FIÚ magasugrás'!C22</f>
        <v>Kisvárda</v>
      </c>
      <c r="C3" s="3" t="str">
        <f>'56kcs FIÚ magasugrás'!B22</f>
        <v>Kisvárdai Bessenyei Gy. Gimnázium és Kollégium</v>
      </c>
      <c r="D3" s="31">
        <f>'56kcs FIÚ magasugrás'!F22</f>
        <v>1.6875</v>
      </c>
    </row>
    <row r="4" spans="1:5" x14ac:dyDescent="0.2">
      <c r="A4" s="2" t="s">
        <v>1</v>
      </c>
      <c r="B4" s="3" t="str">
        <f>'56kcs FIÚ magasugrás'!C30</f>
        <v>Nyíregyháza</v>
      </c>
      <c r="C4" s="3" t="str">
        <f>'56kcs FIÚ magasugrás'!B30</f>
        <v>Nyíregyházi Krúdy Gy. Gimnázium</v>
      </c>
      <c r="D4" s="31">
        <f>'56kcs FIÚ magasugrás'!F30</f>
        <v>1.45</v>
      </c>
    </row>
    <row r="5" spans="1:5" x14ac:dyDescent="0.2">
      <c r="A5" s="2" t="s">
        <v>2</v>
      </c>
      <c r="B5" s="3" t="str">
        <f>'56kcs FIÚ magasugrás'!C14</f>
        <v>Nyíregyháza</v>
      </c>
      <c r="C5" s="3" t="str">
        <f>'56kcs FIÚ magasugrás'!B14</f>
        <v>Nyíregyházi Arany J. Gimn., Ált. Iskola és Koll.</v>
      </c>
      <c r="D5" s="31">
        <f>'56kcs FIÚ magasugrás'!F14</f>
        <v>1.2124999999999999</v>
      </c>
      <c r="E5" t="s">
        <v>149</v>
      </c>
    </row>
    <row r="6" spans="1:5" x14ac:dyDescent="0.2">
      <c r="A6" s="2" t="s">
        <v>3</v>
      </c>
      <c r="B6" s="3">
        <f>'56kcs FIÚ magasugrás'!C38</f>
        <v>0</v>
      </c>
      <c r="C6" s="3">
        <f>'56kcs FIÚ magasugrás'!B38</f>
        <v>0</v>
      </c>
      <c r="D6" s="31">
        <f>'56kcs FIÚ magasugrás'!F38</f>
        <v>0</v>
      </c>
    </row>
    <row r="7" spans="1:5" x14ac:dyDescent="0.2">
      <c r="A7" s="2" t="s">
        <v>4</v>
      </c>
      <c r="B7" s="3">
        <f>'56kcs FIÚ magasugrás'!C46</f>
        <v>0</v>
      </c>
      <c r="C7" s="3">
        <f>'56kcs FIÚ magasugrás'!B46</f>
        <v>0</v>
      </c>
      <c r="D7" s="31">
        <f>'56kcs FIÚ magasugrás'!F46</f>
        <v>0</v>
      </c>
    </row>
    <row r="8" spans="1:5" x14ac:dyDescent="0.2">
      <c r="A8" s="2" t="s">
        <v>5</v>
      </c>
      <c r="B8" s="3">
        <f>'56kcs FIÚ magasugrás'!C54</f>
        <v>0</v>
      </c>
      <c r="C8" s="3">
        <f>'56kcs FIÚ magasugrás'!B54</f>
        <v>0</v>
      </c>
      <c r="D8" s="31">
        <f>'56kcs FIÚ magasugrás'!F54</f>
        <v>0</v>
      </c>
    </row>
    <row r="9" spans="1:5" x14ac:dyDescent="0.2">
      <c r="A9" s="2" t="s">
        <v>6</v>
      </c>
      <c r="B9" s="3">
        <f>'56kcs FIÚ magasugrás'!C62</f>
        <v>0</v>
      </c>
      <c r="C9" s="3">
        <f>'56kcs FIÚ magasugrás'!B62</f>
        <v>0</v>
      </c>
      <c r="D9" s="31">
        <f>'56kcs FIÚ magasugrás'!F62</f>
        <v>0</v>
      </c>
    </row>
    <row r="10" spans="1:5" x14ac:dyDescent="0.2">
      <c r="A10" s="2" t="s">
        <v>7</v>
      </c>
      <c r="B10" s="3">
        <f>'56kcs FIÚ magasugrás'!C70</f>
        <v>0</v>
      </c>
      <c r="C10" s="3">
        <f>'56kcs FIÚ magasugrás'!B70</f>
        <v>0</v>
      </c>
      <c r="D10" s="31">
        <f>'56kcs FIÚ magasugrás'!F70</f>
        <v>0</v>
      </c>
    </row>
    <row r="11" spans="1:5" x14ac:dyDescent="0.2">
      <c r="A11" s="2" t="s">
        <v>20</v>
      </c>
      <c r="B11" s="3">
        <f>'56kcs FIÚ magasugrás'!C78</f>
        <v>0</v>
      </c>
      <c r="C11" s="3">
        <f>'56kcs FIÚ magasugrás'!B78</f>
        <v>0</v>
      </c>
      <c r="D11" s="31">
        <f>'56kcs FIÚ magasugrás'!F78</f>
        <v>0</v>
      </c>
    </row>
    <row r="12" spans="1:5" x14ac:dyDescent="0.2">
      <c r="A12" s="2" t="s">
        <v>21</v>
      </c>
      <c r="B12" s="3">
        <f>'56kcs FIÚ magasugrás'!C86</f>
        <v>0</v>
      </c>
      <c r="C12" s="3">
        <f>'56kcs FIÚ magasugrás'!B86</f>
        <v>0</v>
      </c>
      <c r="D12" s="31">
        <f>'56kcs FIÚ magasugrás'!F86</f>
        <v>0</v>
      </c>
    </row>
    <row r="13" spans="1:5" x14ac:dyDescent="0.2">
      <c r="A13" s="2" t="s">
        <v>22</v>
      </c>
      <c r="B13" s="3">
        <f>'56kcs FIÚ magasugrás'!C94</f>
        <v>0</v>
      </c>
      <c r="C13" s="3">
        <f>'56kcs FIÚ magasugrás'!B94</f>
        <v>0</v>
      </c>
      <c r="D13" s="31">
        <f>'56kcs FIÚ magasugrás'!F94</f>
        <v>0</v>
      </c>
    </row>
    <row r="14" spans="1:5" x14ac:dyDescent="0.2">
      <c r="A14" s="2" t="s">
        <v>23</v>
      </c>
      <c r="B14" s="3">
        <f>'56kcs FIÚ magasugrás'!C102</f>
        <v>0</v>
      </c>
      <c r="C14" s="3">
        <f>'56kcs FIÚ magasugrás'!B102</f>
        <v>0</v>
      </c>
      <c r="D14" s="31">
        <f>'56kcs FIÚ magasugrás'!F102</f>
        <v>0</v>
      </c>
    </row>
    <row r="15" spans="1:5" x14ac:dyDescent="0.2">
      <c r="A15" s="2" t="s">
        <v>24</v>
      </c>
      <c r="B15" s="3">
        <f>'56kcs FIÚ magasugrás'!C110</f>
        <v>0</v>
      </c>
      <c r="C15" s="3">
        <f>'56kcs FIÚ magasugrás'!B110</f>
        <v>0</v>
      </c>
      <c r="D15" s="31">
        <f>'56kcs FIÚ magasugrás'!F110</f>
        <v>0</v>
      </c>
    </row>
    <row r="16" spans="1:5" x14ac:dyDescent="0.2">
      <c r="A16" s="2" t="s">
        <v>25</v>
      </c>
      <c r="B16" s="3">
        <f>'56kcs FIÚ magasugrás'!C118</f>
        <v>0</v>
      </c>
      <c r="C16" s="3">
        <f>'56kcs FIÚ magasugrás'!B118</f>
        <v>0</v>
      </c>
      <c r="D16" s="31">
        <f>'56kcs FIÚ magasugrás'!F118</f>
        <v>0</v>
      </c>
    </row>
    <row r="17" spans="1:4" x14ac:dyDescent="0.2">
      <c r="A17" s="2" t="s">
        <v>26</v>
      </c>
      <c r="B17" s="3">
        <f>'56kcs FIÚ magasugrás'!C126</f>
        <v>0</v>
      </c>
      <c r="C17" s="3">
        <f>'56kcs FIÚ magasugrás'!B126</f>
        <v>0</v>
      </c>
      <c r="D17" s="31">
        <f>'56kcs FIÚ magasugrás'!F126</f>
        <v>0</v>
      </c>
    </row>
  </sheetData>
  <sortState xmlns:xlrd2="http://schemas.microsoft.com/office/spreadsheetml/2017/richdata2" ref="B3:D6">
    <sortCondition descending="1" ref="D3:D6"/>
  </sortState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249977111117893"/>
  </sheetPr>
  <dimension ref="A1:L170"/>
  <sheetViews>
    <sheetView zoomScale="118" zoomScaleNormal="118" workbookViewId="0">
      <selection activeCell="A4" sqref="A4:D11"/>
    </sheetView>
  </sheetViews>
  <sheetFormatPr defaultRowHeight="12.75" x14ac:dyDescent="0.2"/>
  <cols>
    <col min="1" max="1" width="6.140625" style="4" customWidth="1"/>
    <col min="2" max="2" width="45.42578125" style="4" customWidth="1"/>
    <col min="3" max="3" width="14.7109375" style="38" customWidth="1"/>
    <col min="4" max="4" width="9.140625" style="4"/>
    <col min="5" max="5" width="3.85546875" style="4" customWidth="1"/>
    <col min="6" max="6" width="9.140625" style="4"/>
    <col min="7" max="8" width="4.28515625" style="4" customWidth="1"/>
    <col min="9" max="9" width="11.140625" style="4" bestFit="1" customWidth="1"/>
    <col min="10" max="16384" width="9.140625" style="4"/>
  </cols>
  <sheetData>
    <row r="1" spans="1:9" ht="26.25" customHeight="1" x14ac:dyDescent="0.2">
      <c r="A1" s="147" t="s">
        <v>27</v>
      </c>
      <c r="B1" s="147"/>
      <c r="C1" s="147"/>
      <c r="D1" s="147"/>
      <c r="E1" s="147"/>
      <c r="F1" s="147"/>
      <c r="G1" s="147"/>
      <c r="H1" s="147"/>
      <c r="I1" s="147"/>
    </row>
    <row r="2" spans="1:9" ht="15.75" customHeight="1" x14ac:dyDescent="0.2">
      <c r="A2" s="148" t="s">
        <v>36</v>
      </c>
      <c r="B2" s="148"/>
      <c r="C2" s="148"/>
      <c r="D2" s="148"/>
      <c r="E2" s="148"/>
      <c r="F2" s="148"/>
      <c r="G2" s="148"/>
      <c r="H2" s="148"/>
      <c r="I2" s="148"/>
    </row>
    <row r="3" spans="1:9" x14ac:dyDescent="0.2">
      <c r="A3" s="7"/>
      <c r="B3" s="42"/>
      <c r="C3" s="42"/>
      <c r="D3" s="42"/>
      <c r="E3" s="42"/>
      <c r="F3" s="42"/>
      <c r="G3" s="42"/>
      <c r="H3" s="68"/>
      <c r="I3" s="7"/>
    </row>
    <row r="4" spans="1:9" x14ac:dyDescent="0.2">
      <c r="A4" s="14"/>
      <c r="B4" s="43"/>
      <c r="C4" s="101"/>
      <c r="D4" s="102"/>
      <c r="E4" s="103"/>
      <c r="F4" s="104"/>
      <c r="G4" s="33"/>
      <c r="H4" s="33"/>
      <c r="I4" s="33"/>
    </row>
    <row r="5" spans="1:9" x14ac:dyDescent="0.2">
      <c r="A5" s="44"/>
      <c r="B5" s="45"/>
      <c r="C5" s="75"/>
      <c r="D5" s="76"/>
      <c r="E5" s="77"/>
      <c r="F5" s="78">
        <f>(SUM(D6:D10)-MIN(D6:D10))/4</f>
        <v>0</v>
      </c>
      <c r="G5" s="45"/>
      <c r="H5" s="35"/>
      <c r="I5" s="45"/>
    </row>
    <row r="6" spans="1:9" x14ac:dyDescent="0.2">
      <c r="A6" s="34"/>
      <c r="B6" s="35"/>
      <c r="C6" s="36"/>
      <c r="D6" s="37"/>
      <c r="E6" s="79"/>
      <c r="F6" s="80"/>
      <c r="G6" s="81"/>
      <c r="H6" s="35"/>
      <c r="I6" s="81"/>
    </row>
    <row r="7" spans="1:9" x14ac:dyDescent="0.2">
      <c r="A7" s="34"/>
      <c r="B7" s="35"/>
      <c r="C7" s="36"/>
      <c r="D7" s="37"/>
      <c r="E7" s="79"/>
      <c r="F7" s="80"/>
      <c r="G7" s="81"/>
      <c r="H7" s="35"/>
      <c r="I7" s="81"/>
    </row>
    <row r="8" spans="1:9" x14ac:dyDescent="0.2">
      <c r="A8" s="34"/>
      <c r="B8" s="35"/>
      <c r="C8" s="36"/>
      <c r="D8" s="37"/>
      <c r="E8" s="79"/>
      <c r="F8" s="80"/>
      <c r="G8" s="81"/>
      <c r="H8" s="35"/>
      <c r="I8" s="81"/>
    </row>
    <row r="9" spans="1:9" ht="13.5" thickBot="1" x14ac:dyDescent="0.25">
      <c r="A9" s="34"/>
      <c r="B9" s="35"/>
      <c r="C9" s="36"/>
      <c r="D9" s="37"/>
      <c r="E9" s="79"/>
      <c r="F9" s="80"/>
      <c r="G9" s="81"/>
      <c r="H9" s="35"/>
      <c r="I9" s="81"/>
    </row>
    <row r="10" spans="1:9" ht="12.75" customHeight="1" x14ac:dyDescent="0.2">
      <c r="A10" s="34"/>
      <c r="B10" s="35"/>
      <c r="C10" s="36"/>
      <c r="D10" s="37"/>
      <c r="E10" s="79"/>
      <c r="F10" s="80"/>
      <c r="G10" s="81"/>
      <c r="H10" s="141" t="s">
        <v>15</v>
      </c>
      <c r="I10" s="142"/>
    </row>
    <row r="11" spans="1:9" ht="12.75" customHeight="1" x14ac:dyDescent="0.2">
      <c r="A11" s="34"/>
      <c r="B11" s="48"/>
      <c r="C11" s="82"/>
      <c r="D11" s="37"/>
      <c r="E11" s="79"/>
      <c r="F11" s="80"/>
      <c r="G11" s="81"/>
      <c r="H11" s="143"/>
      <c r="I11" s="144"/>
    </row>
    <row r="12" spans="1:9" ht="13.5" customHeight="1" thickBot="1" x14ac:dyDescent="0.25">
      <c r="A12" s="21"/>
      <c r="B12" s="7"/>
      <c r="C12" s="8"/>
      <c r="D12" s="9"/>
      <c r="E12" s="85"/>
      <c r="F12" s="89"/>
      <c r="G12" s="7"/>
      <c r="H12" s="145"/>
      <c r="I12" s="146"/>
    </row>
    <row r="13" spans="1:9" ht="13.5" thickBot="1" x14ac:dyDescent="0.25">
      <c r="A13" s="14" t="s">
        <v>139</v>
      </c>
      <c r="B13" s="15"/>
      <c r="C13" s="16"/>
      <c r="D13" s="17"/>
      <c r="E13" s="107"/>
      <c r="F13" s="110"/>
      <c r="G13" s="108"/>
      <c r="H13" s="7"/>
      <c r="I13" s="7"/>
    </row>
    <row r="14" spans="1:9" ht="15.75" thickBot="1" x14ac:dyDescent="0.3">
      <c r="A14" s="18" t="s">
        <v>0</v>
      </c>
      <c r="B14" s="12" t="s">
        <v>42</v>
      </c>
      <c r="C14" s="5" t="s">
        <v>40</v>
      </c>
      <c r="D14" s="6"/>
      <c r="E14" s="84"/>
      <c r="F14" s="90">
        <f>(SUM(D15:D19)-MIN(D15:D19))/4</f>
        <v>5.1225000000000005</v>
      </c>
      <c r="G14" s="95"/>
      <c r="H14" s="92">
        <f>RANK(F14,'távolugrás sorrend'!$D$3:$D$17)</f>
        <v>3</v>
      </c>
      <c r="I14" s="58" t="s">
        <v>37</v>
      </c>
    </row>
    <row r="15" spans="1:9" ht="14.25" x14ac:dyDescent="0.2">
      <c r="A15" s="21"/>
      <c r="B15" s="4" t="s">
        <v>104</v>
      </c>
      <c r="C15" s="109">
        <v>2005</v>
      </c>
      <c r="D15" s="9">
        <v>5.49</v>
      </c>
      <c r="E15" s="85"/>
      <c r="F15" s="93"/>
      <c r="G15" s="95"/>
      <c r="H15" s="94"/>
      <c r="I15" s="95"/>
    </row>
    <row r="16" spans="1:9" ht="14.25" x14ac:dyDescent="0.2">
      <c r="A16" s="21"/>
      <c r="B16" s="4" t="s">
        <v>102</v>
      </c>
      <c r="C16" s="109">
        <v>2002</v>
      </c>
      <c r="D16" s="9">
        <v>4.8099999999999996</v>
      </c>
      <c r="E16" s="85"/>
      <c r="F16" s="93"/>
      <c r="G16" s="95"/>
      <c r="H16" s="94"/>
      <c r="I16" s="95"/>
    </row>
    <row r="17" spans="1:11" ht="14.25" x14ac:dyDescent="0.2">
      <c r="A17" s="21"/>
      <c r="B17" s="4" t="s">
        <v>106</v>
      </c>
      <c r="C17" s="109">
        <v>2001</v>
      </c>
      <c r="D17" s="9">
        <v>4.68</v>
      </c>
      <c r="E17" s="85"/>
      <c r="F17" s="93"/>
      <c r="G17" s="95"/>
      <c r="H17" s="94"/>
      <c r="I17" s="95"/>
    </row>
    <row r="18" spans="1:11" ht="14.25" x14ac:dyDescent="0.2">
      <c r="A18" s="21"/>
      <c r="B18" s="4" t="s">
        <v>105</v>
      </c>
      <c r="C18" s="109">
        <v>2002</v>
      </c>
      <c r="D18" s="9">
        <v>5.16</v>
      </c>
      <c r="E18" s="85"/>
      <c r="F18" s="93"/>
      <c r="G18" s="95"/>
      <c r="H18" s="94"/>
      <c r="I18" s="95"/>
    </row>
    <row r="19" spans="1:11" ht="14.25" x14ac:dyDescent="0.2">
      <c r="A19" s="21"/>
      <c r="B19" s="4" t="s">
        <v>103</v>
      </c>
      <c r="C19" s="109">
        <v>2004</v>
      </c>
      <c r="D19" s="9">
        <v>5.03</v>
      </c>
      <c r="E19" s="85"/>
      <c r="F19" s="93"/>
      <c r="G19" s="95"/>
      <c r="H19" s="94"/>
      <c r="I19" s="95"/>
    </row>
    <row r="20" spans="1:11" ht="14.25" x14ac:dyDescent="0.2">
      <c r="A20" s="21"/>
      <c r="B20" s="10" t="s">
        <v>134</v>
      </c>
      <c r="C20" s="8"/>
      <c r="D20" s="9"/>
      <c r="E20" s="85"/>
      <c r="F20" s="93"/>
      <c r="G20" s="95"/>
      <c r="H20" s="94"/>
      <c r="I20" s="95"/>
    </row>
    <row r="21" spans="1:11" ht="15" thickBot="1" x14ac:dyDescent="0.25">
      <c r="A21" s="21"/>
      <c r="B21" s="7"/>
      <c r="C21" s="8"/>
      <c r="D21" s="9"/>
      <c r="E21" s="85"/>
      <c r="F21" s="93"/>
      <c r="G21" s="95"/>
      <c r="H21" s="94"/>
      <c r="I21" s="95"/>
    </row>
    <row r="22" spans="1:11" ht="15.75" thickBot="1" x14ac:dyDescent="0.3">
      <c r="A22" s="18" t="s">
        <v>1</v>
      </c>
      <c r="B22" s="19" t="s">
        <v>43</v>
      </c>
      <c r="C22" s="5" t="s">
        <v>44</v>
      </c>
      <c r="D22" s="6"/>
      <c r="E22" s="84"/>
      <c r="F22" s="90">
        <f>(SUM(D23:D27)-MIN(D23:D27))/4</f>
        <v>5.6225000000000005</v>
      </c>
      <c r="G22" s="95"/>
      <c r="H22" s="92">
        <f>RANK(F22,'távolugrás sorrend'!$D$3:$D$17)</f>
        <v>1</v>
      </c>
      <c r="I22" s="58" t="s">
        <v>37</v>
      </c>
    </row>
    <row r="23" spans="1:11" ht="14.25" x14ac:dyDescent="0.2">
      <c r="A23" s="21"/>
      <c r="B23" s="4" t="s">
        <v>57</v>
      </c>
      <c r="C23" s="109">
        <v>2002</v>
      </c>
      <c r="D23" s="9">
        <v>5.83</v>
      </c>
      <c r="E23" s="85"/>
      <c r="F23" s="93"/>
      <c r="G23" s="95"/>
      <c r="H23" s="94"/>
      <c r="I23" s="95"/>
    </row>
    <row r="24" spans="1:11" ht="14.25" x14ac:dyDescent="0.2">
      <c r="A24" s="21"/>
      <c r="B24" s="4" t="s">
        <v>58</v>
      </c>
      <c r="C24" s="109">
        <v>2002</v>
      </c>
      <c r="D24" s="9">
        <v>5.58</v>
      </c>
      <c r="E24" s="85"/>
      <c r="F24" s="93"/>
      <c r="G24" s="95"/>
      <c r="H24" s="94"/>
      <c r="I24" s="95"/>
    </row>
    <row r="25" spans="1:11" ht="14.25" x14ac:dyDescent="0.2">
      <c r="A25" s="21"/>
      <c r="B25" s="4" t="s">
        <v>60</v>
      </c>
      <c r="C25" s="109">
        <v>2004</v>
      </c>
      <c r="D25" s="9">
        <v>5.15</v>
      </c>
      <c r="E25" s="85"/>
      <c r="F25" s="93"/>
      <c r="G25" s="95"/>
      <c r="H25" s="94"/>
      <c r="I25" s="95"/>
    </row>
    <row r="26" spans="1:11" ht="14.25" x14ac:dyDescent="0.2">
      <c r="A26" s="21"/>
      <c r="B26" s="4" t="s">
        <v>59</v>
      </c>
      <c r="C26" s="109">
        <v>2003</v>
      </c>
      <c r="D26" s="9">
        <v>5.93</v>
      </c>
      <c r="E26" s="85"/>
      <c r="F26" s="93"/>
      <c r="G26" s="95"/>
      <c r="H26" s="94"/>
      <c r="I26" s="95"/>
    </row>
    <row r="27" spans="1:11" ht="14.25" x14ac:dyDescent="0.2">
      <c r="A27" s="21"/>
      <c r="C27" s="109"/>
      <c r="D27" s="9">
        <v>0</v>
      </c>
      <c r="E27" s="85"/>
      <c r="F27" s="93"/>
      <c r="G27" s="95"/>
      <c r="H27" s="94"/>
      <c r="I27" s="95"/>
    </row>
    <row r="28" spans="1:11" ht="14.25" x14ac:dyDescent="0.2">
      <c r="A28" s="21"/>
      <c r="B28" s="10" t="s">
        <v>133</v>
      </c>
      <c r="C28" s="8"/>
      <c r="D28" s="9"/>
      <c r="E28" s="85"/>
      <c r="F28" s="93"/>
      <c r="G28" s="95"/>
      <c r="H28" s="94"/>
      <c r="I28" s="95"/>
    </row>
    <row r="29" spans="1:11" ht="15" thickBot="1" x14ac:dyDescent="0.25">
      <c r="A29" s="21"/>
      <c r="B29" s="7"/>
      <c r="C29" s="8"/>
      <c r="D29" s="9"/>
      <c r="E29" s="85"/>
      <c r="F29" s="93"/>
      <c r="G29" s="95"/>
      <c r="H29" s="94"/>
      <c r="I29" s="95"/>
      <c r="K29" s="19"/>
    </row>
    <row r="30" spans="1:11" ht="15.75" thickBot="1" x14ac:dyDescent="0.3">
      <c r="A30" s="18" t="s">
        <v>2</v>
      </c>
      <c r="B30" s="19" t="s">
        <v>47</v>
      </c>
      <c r="C30" s="5" t="s">
        <v>40</v>
      </c>
      <c r="D30" s="6"/>
      <c r="E30" s="84"/>
      <c r="F30" s="90">
        <f>(SUM(D31:D35)-MIN(D31:D35))/4</f>
        <v>4.7874999999999996</v>
      </c>
      <c r="G30" s="95"/>
      <c r="H30" s="92">
        <f>RANK(F30,'távolugrás sorrend'!$D$3:$D$17)</f>
        <v>5</v>
      </c>
      <c r="I30" s="58" t="s">
        <v>37</v>
      </c>
    </row>
    <row r="31" spans="1:11" ht="14.25" x14ac:dyDescent="0.2">
      <c r="A31" s="21"/>
      <c r="B31" s="4" t="s">
        <v>68</v>
      </c>
      <c r="C31" s="67">
        <v>2004</v>
      </c>
      <c r="D31" s="9">
        <v>4.68</v>
      </c>
      <c r="E31" s="85"/>
      <c r="F31" s="93"/>
      <c r="G31" s="95"/>
      <c r="H31" s="94"/>
      <c r="I31" s="95"/>
    </row>
    <row r="32" spans="1:11" ht="14.25" x14ac:dyDescent="0.2">
      <c r="A32" s="21"/>
      <c r="B32" s="4" t="s">
        <v>70</v>
      </c>
      <c r="C32" s="67">
        <v>2005</v>
      </c>
      <c r="D32" s="9">
        <v>5.1100000000000003</v>
      </c>
      <c r="E32" s="85"/>
      <c r="F32" s="93"/>
      <c r="G32" s="95"/>
      <c r="H32" s="94"/>
      <c r="I32" s="95"/>
    </row>
    <row r="33" spans="1:11" ht="14.25" x14ac:dyDescent="0.2">
      <c r="A33" s="21"/>
      <c r="B33" s="4" t="s">
        <v>64</v>
      </c>
      <c r="C33" s="67">
        <v>2005</v>
      </c>
      <c r="D33" s="9">
        <v>4.8499999999999996</v>
      </c>
      <c r="E33" s="85"/>
      <c r="F33" s="93"/>
      <c r="G33" s="95"/>
      <c r="H33" s="94"/>
      <c r="I33" s="95"/>
    </row>
    <row r="34" spans="1:11" ht="14.25" x14ac:dyDescent="0.2">
      <c r="A34" s="21"/>
      <c r="B34" s="4" t="s">
        <v>69</v>
      </c>
      <c r="C34" s="67">
        <v>2004</v>
      </c>
      <c r="D34" s="9">
        <v>4.51</v>
      </c>
      <c r="E34" s="85"/>
      <c r="F34" s="93"/>
      <c r="G34" s="95"/>
      <c r="H34" s="94"/>
      <c r="I34" s="95"/>
    </row>
    <row r="35" spans="1:11" ht="14.25" x14ac:dyDescent="0.2">
      <c r="A35" s="21"/>
      <c r="B35" s="7" t="s">
        <v>129</v>
      </c>
      <c r="C35" s="67">
        <v>2004</v>
      </c>
      <c r="D35" s="9">
        <v>0</v>
      </c>
      <c r="E35" s="85"/>
      <c r="F35" s="93"/>
      <c r="G35" s="95"/>
      <c r="H35" s="94"/>
      <c r="I35" s="95"/>
    </row>
    <row r="36" spans="1:11" ht="14.25" x14ac:dyDescent="0.2">
      <c r="A36" s="21"/>
      <c r="B36" s="10" t="s">
        <v>48</v>
      </c>
      <c r="C36" s="8"/>
      <c r="D36" s="9"/>
      <c r="E36" s="85"/>
      <c r="F36" s="93"/>
      <c r="G36" s="95"/>
      <c r="H36" s="94"/>
      <c r="I36" s="95"/>
    </row>
    <row r="37" spans="1:11" ht="15" thickBot="1" x14ac:dyDescent="0.25">
      <c r="A37" s="21"/>
      <c r="B37" s="7"/>
      <c r="C37" s="8"/>
      <c r="D37" s="9"/>
      <c r="E37" s="85"/>
      <c r="F37" s="93"/>
      <c r="G37" s="95"/>
      <c r="H37" s="94"/>
      <c r="I37" s="95"/>
    </row>
    <row r="38" spans="1:11" ht="15.75" thickBot="1" x14ac:dyDescent="0.3">
      <c r="A38" s="18" t="s">
        <v>3</v>
      </c>
      <c r="B38" s="12" t="s">
        <v>50</v>
      </c>
      <c r="C38" s="5" t="s">
        <v>40</v>
      </c>
      <c r="D38" s="6"/>
      <c r="E38" s="84"/>
      <c r="F38" s="90">
        <f>(SUM(D39:D43)-MIN(D39:D43))/4</f>
        <v>5.1424999999999992</v>
      </c>
      <c r="G38" s="95"/>
      <c r="H38" s="92">
        <f>RANK(F38,'távolugrás sorrend'!$D$3:$D$17)</f>
        <v>2</v>
      </c>
      <c r="I38" s="58" t="s">
        <v>37</v>
      </c>
    </row>
    <row r="39" spans="1:11" ht="14.25" x14ac:dyDescent="0.2">
      <c r="A39" s="21"/>
      <c r="B39" s="4" t="s">
        <v>72</v>
      </c>
      <c r="C39" s="109">
        <v>2005</v>
      </c>
      <c r="D39" s="9">
        <v>5.39</v>
      </c>
      <c r="E39" s="85"/>
      <c r="F39" s="93"/>
      <c r="G39" s="95"/>
      <c r="H39" s="94"/>
      <c r="I39" s="95"/>
    </row>
    <row r="40" spans="1:11" ht="14.25" x14ac:dyDescent="0.2">
      <c r="A40" s="21"/>
      <c r="B40" s="4" t="s">
        <v>71</v>
      </c>
      <c r="C40" s="109">
        <v>2003</v>
      </c>
      <c r="D40" s="9">
        <v>4.92</v>
      </c>
      <c r="E40" s="85"/>
      <c r="F40" s="93"/>
      <c r="G40" s="95"/>
      <c r="H40" s="94"/>
      <c r="I40" s="95"/>
    </row>
    <row r="41" spans="1:11" ht="14.25" x14ac:dyDescent="0.2">
      <c r="A41" s="21"/>
      <c r="B41" s="4" t="s">
        <v>137</v>
      </c>
      <c r="C41" s="109">
        <v>2002</v>
      </c>
      <c r="D41" s="9">
        <v>4.8099999999999996</v>
      </c>
      <c r="E41" s="85"/>
      <c r="F41" s="93"/>
      <c r="G41" s="95"/>
      <c r="H41" s="94"/>
      <c r="I41" s="95"/>
    </row>
    <row r="42" spans="1:11" ht="14.25" x14ac:dyDescent="0.2">
      <c r="A42" s="21"/>
      <c r="B42" s="4" t="s">
        <v>138</v>
      </c>
      <c r="C42" s="109">
        <v>2004</v>
      </c>
      <c r="D42" s="9">
        <v>5.45</v>
      </c>
      <c r="E42" s="85"/>
      <c r="F42" s="93"/>
      <c r="G42" s="95"/>
      <c r="H42" s="94"/>
      <c r="I42" s="95"/>
    </row>
    <row r="43" spans="1:11" ht="14.25" x14ac:dyDescent="0.2">
      <c r="A43" s="21"/>
      <c r="C43" s="109"/>
      <c r="D43" s="9">
        <v>0</v>
      </c>
      <c r="E43" s="85"/>
      <c r="F43" s="93"/>
      <c r="G43" s="95"/>
      <c r="H43" s="94"/>
      <c r="I43" s="95"/>
    </row>
    <row r="44" spans="1:11" ht="14.25" x14ac:dyDescent="0.2">
      <c r="A44" s="21"/>
      <c r="B44" s="10" t="s">
        <v>49</v>
      </c>
      <c r="C44" s="8"/>
      <c r="D44" s="9"/>
      <c r="E44" s="85"/>
      <c r="F44" s="93"/>
      <c r="G44" s="95"/>
      <c r="H44" s="94"/>
      <c r="I44" s="95"/>
    </row>
    <row r="45" spans="1:11" ht="15" thickBot="1" x14ac:dyDescent="0.25">
      <c r="A45" s="21"/>
      <c r="B45" s="7"/>
      <c r="C45" s="8"/>
      <c r="D45" s="9"/>
      <c r="E45" s="85"/>
      <c r="F45" s="93"/>
      <c r="G45" s="95"/>
      <c r="H45" s="94"/>
      <c r="I45" s="95"/>
    </row>
    <row r="46" spans="1:11" ht="15.75" thickBot="1" x14ac:dyDescent="0.3">
      <c r="A46" s="18" t="s">
        <v>4</v>
      </c>
      <c r="B46" s="19" t="s">
        <v>51</v>
      </c>
      <c r="C46" s="53" t="s">
        <v>40</v>
      </c>
      <c r="D46" s="6"/>
      <c r="E46" s="84"/>
      <c r="F46" s="90">
        <f>(SUM(D47:D51)-MIN(D47:D51))/4</f>
        <v>4.9524999999999997</v>
      </c>
      <c r="G46" s="95"/>
      <c r="H46" s="92">
        <f>RANK(F46,'távolugrás sorrend'!$D$3:$D$17)</f>
        <v>4</v>
      </c>
      <c r="I46" s="58" t="s">
        <v>37</v>
      </c>
      <c r="K46" s="19"/>
    </row>
    <row r="47" spans="1:11" ht="14.25" x14ac:dyDescent="0.2">
      <c r="A47" s="21"/>
      <c r="B47" s="4" t="s">
        <v>115</v>
      </c>
      <c r="C47" s="67">
        <v>2003</v>
      </c>
      <c r="D47" s="9">
        <v>5.58</v>
      </c>
      <c r="E47" s="85"/>
      <c r="F47" s="93"/>
      <c r="G47" s="95"/>
      <c r="H47" s="94"/>
      <c r="I47" s="95"/>
    </row>
    <row r="48" spans="1:11" ht="14.25" x14ac:dyDescent="0.2">
      <c r="A48" s="21"/>
      <c r="B48" s="4" t="s">
        <v>135</v>
      </c>
      <c r="C48" s="67">
        <v>2003</v>
      </c>
      <c r="D48" s="9">
        <v>5.15</v>
      </c>
      <c r="E48" s="85"/>
      <c r="F48" s="93"/>
      <c r="G48" s="95"/>
      <c r="H48" s="94"/>
      <c r="I48" s="95"/>
    </row>
    <row r="49" spans="1:9" ht="14.25" x14ac:dyDescent="0.2">
      <c r="A49" s="21"/>
      <c r="B49" s="4" t="s">
        <v>118</v>
      </c>
      <c r="C49" s="67">
        <v>2002</v>
      </c>
      <c r="D49" s="9">
        <v>4.13</v>
      </c>
      <c r="E49" s="85"/>
      <c r="F49" s="93"/>
      <c r="G49" s="95"/>
      <c r="H49" s="94"/>
      <c r="I49" s="95"/>
    </row>
    <row r="50" spans="1:9" ht="14.25" x14ac:dyDescent="0.2">
      <c r="A50" s="21"/>
      <c r="B50" s="4" t="s">
        <v>136</v>
      </c>
      <c r="C50" s="67">
        <v>2003</v>
      </c>
      <c r="D50" s="9">
        <v>4.95</v>
      </c>
      <c r="E50" s="85"/>
      <c r="F50" s="93"/>
      <c r="G50" s="95"/>
      <c r="H50" s="94"/>
      <c r="I50" s="95"/>
    </row>
    <row r="51" spans="1:9" ht="14.25" x14ac:dyDescent="0.2">
      <c r="A51" s="21"/>
      <c r="B51" s="4" t="s">
        <v>117</v>
      </c>
      <c r="C51" s="67">
        <v>2002</v>
      </c>
      <c r="D51" s="9">
        <v>3.96</v>
      </c>
      <c r="E51" s="85"/>
      <c r="F51" s="93"/>
      <c r="G51" s="95"/>
      <c r="H51" s="94"/>
      <c r="I51" s="95"/>
    </row>
    <row r="52" spans="1:9" ht="14.25" x14ac:dyDescent="0.2">
      <c r="A52" s="21"/>
      <c r="B52" s="10" t="s">
        <v>52</v>
      </c>
      <c r="C52" s="8"/>
      <c r="D52" s="9"/>
      <c r="E52" s="85"/>
      <c r="F52" s="93"/>
      <c r="G52" s="95"/>
      <c r="H52" s="94"/>
      <c r="I52" s="95"/>
    </row>
    <row r="53" spans="1:9" ht="15" thickBot="1" x14ac:dyDescent="0.25">
      <c r="A53" s="21"/>
      <c r="B53" s="10"/>
      <c r="C53" s="8"/>
      <c r="D53" s="9"/>
      <c r="E53" s="85"/>
      <c r="F53" s="93"/>
      <c r="G53" s="95"/>
      <c r="H53" s="94"/>
      <c r="I53" s="95"/>
    </row>
    <row r="54" spans="1:9" ht="15.75" thickBot="1" x14ac:dyDescent="0.3">
      <c r="A54" s="18" t="s">
        <v>5</v>
      </c>
      <c r="B54" s="19"/>
      <c r="C54" s="53"/>
      <c r="D54" s="6"/>
      <c r="E54" s="84"/>
      <c r="F54" s="90">
        <f>(SUM(D55:D59)-MIN(D55:D59))/4</f>
        <v>0</v>
      </c>
      <c r="G54" s="95"/>
      <c r="H54" s="92">
        <f>RANK(F54,'távolugrás sorrend'!$D$3:$D$17)</f>
        <v>6</v>
      </c>
      <c r="I54" s="58" t="s">
        <v>37</v>
      </c>
    </row>
    <row r="55" spans="1:9" ht="14.25" x14ac:dyDescent="0.2">
      <c r="A55" s="21"/>
      <c r="C55" s="109"/>
      <c r="D55" s="9">
        <v>0</v>
      </c>
      <c r="E55" s="85"/>
      <c r="F55" s="93"/>
      <c r="G55" s="95"/>
      <c r="H55" s="94"/>
      <c r="I55" s="95"/>
    </row>
    <row r="56" spans="1:9" ht="14.25" x14ac:dyDescent="0.2">
      <c r="A56" s="21"/>
      <c r="C56" s="109"/>
      <c r="D56" s="9">
        <v>0</v>
      </c>
      <c r="E56" s="85"/>
      <c r="F56" s="93"/>
      <c r="G56" s="95"/>
      <c r="H56" s="94"/>
      <c r="I56" s="95"/>
    </row>
    <row r="57" spans="1:9" ht="14.25" x14ac:dyDescent="0.2">
      <c r="A57" s="21"/>
      <c r="C57" s="109"/>
      <c r="D57" s="9">
        <v>0</v>
      </c>
      <c r="E57" s="85"/>
      <c r="F57" s="93"/>
      <c r="G57" s="95"/>
      <c r="H57" s="94"/>
      <c r="I57" s="95"/>
    </row>
    <row r="58" spans="1:9" ht="14.25" x14ac:dyDescent="0.2">
      <c r="A58" s="21"/>
      <c r="C58" s="109"/>
      <c r="D58" s="9">
        <v>0</v>
      </c>
      <c r="E58" s="85"/>
      <c r="F58" s="93"/>
      <c r="G58" s="95"/>
      <c r="H58" s="94"/>
      <c r="I58" s="95"/>
    </row>
    <row r="59" spans="1:9" ht="14.25" x14ac:dyDescent="0.2">
      <c r="A59" s="21"/>
      <c r="C59" s="67"/>
      <c r="D59" s="9">
        <v>0</v>
      </c>
      <c r="E59" s="85"/>
      <c r="F59" s="93"/>
      <c r="G59" s="95"/>
      <c r="H59" s="94"/>
      <c r="I59" s="95"/>
    </row>
    <row r="60" spans="1:9" ht="14.25" x14ac:dyDescent="0.2">
      <c r="A60" s="21"/>
      <c r="B60" s="10" t="s">
        <v>30</v>
      </c>
      <c r="C60" s="8"/>
      <c r="D60" s="9"/>
      <c r="E60" s="85"/>
      <c r="F60" s="93"/>
      <c r="G60" s="95"/>
      <c r="H60" s="94"/>
      <c r="I60" s="95"/>
    </row>
    <row r="61" spans="1:9" ht="15" thickBot="1" x14ac:dyDescent="0.25">
      <c r="A61" s="21"/>
      <c r="B61" s="10"/>
      <c r="C61" s="8"/>
      <c r="D61" s="9"/>
      <c r="E61" s="85"/>
      <c r="F61" s="93"/>
      <c r="G61" s="95"/>
      <c r="H61" s="94"/>
      <c r="I61" s="95"/>
    </row>
    <row r="62" spans="1:9" ht="15.75" thickBot="1" x14ac:dyDescent="0.3">
      <c r="A62" s="18" t="s">
        <v>6</v>
      </c>
      <c r="B62" s="19"/>
      <c r="C62" s="53"/>
      <c r="D62" s="6"/>
      <c r="E62" s="84"/>
      <c r="F62" s="90">
        <f>(SUM(D63:D67)-MIN(D63:D67))/4</f>
        <v>0</v>
      </c>
      <c r="G62" s="95"/>
      <c r="H62" s="92">
        <f>RANK(F62,'távolugrás sorrend'!$D$3:$D$17)</f>
        <v>6</v>
      </c>
      <c r="I62" s="58" t="s">
        <v>37</v>
      </c>
    </row>
    <row r="63" spans="1:9" ht="14.25" x14ac:dyDescent="0.2">
      <c r="A63" s="21"/>
      <c r="C63" s="67"/>
      <c r="D63" s="9">
        <v>0</v>
      </c>
      <c r="E63" s="85"/>
      <c r="F63" s="93"/>
      <c r="G63" s="95"/>
      <c r="H63" s="94"/>
      <c r="I63" s="94"/>
    </row>
    <row r="64" spans="1:9" ht="14.25" x14ac:dyDescent="0.2">
      <c r="A64" s="21"/>
      <c r="C64" s="67"/>
      <c r="D64" s="9">
        <v>0</v>
      </c>
      <c r="E64" s="85"/>
      <c r="F64" s="93"/>
      <c r="G64" s="95"/>
      <c r="H64" s="94"/>
      <c r="I64" s="95"/>
    </row>
    <row r="65" spans="1:12" ht="14.25" x14ac:dyDescent="0.2">
      <c r="A65" s="21"/>
      <c r="C65" s="67"/>
      <c r="D65" s="9">
        <v>0</v>
      </c>
      <c r="E65" s="85"/>
      <c r="F65" s="93"/>
      <c r="G65" s="95"/>
      <c r="H65" s="94"/>
      <c r="I65" s="95"/>
    </row>
    <row r="66" spans="1:12" ht="14.25" x14ac:dyDescent="0.2">
      <c r="A66" s="21"/>
      <c r="C66" s="67"/>
      <c r="D66" s="9">
        <v>0</v>
      </c>
      <c r="E66" s="85"/>
      <c r="F66" s="93"/>
      <c r="G66" s="95"/>
      <c r="H66" s="94"/>
      <c r="I66" s="95"/>
    </row>
    <row r="67" spans="1:12" ht="14.25" x14ac:dyDescent="0.2">
      <c r="A67" s="21"/>
      <c r="B67" s="7"/>
      <c r="C67" s="67"/>
      <c r="D67" s="9">
        <v>0</v>
      </c>
      <c r="E67" s="85"/>
      <c r="F67" s="93"/>
      <c r="G67" s="95"/>
      <c r="H67" s="94"/>
      <c r="I67" s="95"/>
    </row>
    <row r="68" spans="1:12" ht="14.25" x14ac:dyDescent="0.2">
      <c r="A68" s="21"/>
      <c r="B68" s="10" t="s">
        <v>30</v>
      </c>
      <c r="C68" s="8"/>
      <c r="D68" s="9"/>
      <c r="E68" s="85"/>
      <c r="F68" s="93"/>
      <c r="G68" s="95"/>
      <c r="H68" s="94"/>
      <c r="I68" s="95"/>
    </row>
    <row r="69" spans="1:12" ht="15" thickBot="1" x14ac:dyDescent="0.25">
      <c r="A69" s="21"/>
      <c r="B69" s="10"/>
      <c r="C69" s="8"/>
      <c r="D69" s="9"/>
      <c r="E69" s="85"/>
      <c r="F69" s="93"/>
      <c r="G69" s="95"/>
      <c r="H69" s="94"/>
      <c r="I69" s="95"/>
    </row>
    <row r="70" spans="1:12" ht="15.75" thickBot="1" x14ac:dyDescent="0.3">
      <c r="A70" s="18" t="s">
        <v>7</v>
      </c>
      <c r="B70" s="19"/>
      <c r="C70" s="53"/>
      <c r="D70" s="6"/>
      <c r="E70" s="84"/>
      <c r="F70" s="90">
        <f>(SUM(D71:D75)-MIN(D71:D75))/4</f>
        <v>0</v>
      </c>
      <c r="G70" s="95"/>
      <c r="H70" s="92">
        <f>RANK(F70,'távolugrás sorrend'!$D$3:$D$17)</f>
        <v>6</v>
      </c>
      <c r="I70" s="58" t="s">
        <v>37</v>
      </c>
    </row>
    <row r="71" spans="1:12" ht="14.25" x14ac:dyDescent="0.2">
      <c r="A71" s="21"/>
      <c r="C71" s="67"/>
      <c r="D71" s="9">
        <v>0</v>
      </c>
      <c r="E71" s="85"/>
      <c r="F71" s="93"/>
      <c r="G71" s="95"/>
      <c r="H71" s="94"/>
      <c r="I71" s="95"/>
    </row>
    <row r="72" spans="1:12" ht="14.25" x14ac:dyDescent="0.2">
      <c r="A72" s="21"/>
      <c r="C72" s="67"/>
      <c r="D72" s="9">
        <v>0</v>
      </c>
      <c r="E72" s="85"/>
      <c r="F72" s="93"/>
      <c r="G72" s="95"/>
      <c r="H72" s="94"/>
      <c r="I72" s="95"/>
    </row>
    <row r="73" spans="1:12" ht="14.25" x14ac:dyDescent="0.2">
      <c r="A73" s="21"/>
      <c r="C73" s="67"/>
      <c r="D73" s="9">
        <v>0</v>
      </c>
      <c r="E73" s="85"/>
      <c r="F73" s="93"/>
      <c r="G73" s="95"/>
      <c r="H73" s="94"/>
      <c r="I73" s="95"/>
    </row>
    <row r="74" spans="1:12" ht="14.25" x14ac:dyDescent="0.2">
      <c r="A74" s="21"/>
      <c r="C74" s="67"/>
      <c r="D74" s="9">
        <v>0</v>
      </c>
      <c r="E74" s="85"/>
      <c r="F74" s="93"/>
      <c r="G74" s="95"/>
      <c r="H74" s="94"/>
      <c r="I74" s="95"/>
    </row>
    <row r="75" spans="1:12" ht="14.25" x14ac:dyDescent="0.2">
      <c r="A75" s="21"/>
      <c r="C75" s="67"/>
      <c r="D75" s="9">
        <v>0</v>
      </c>
      <c r="E75" s="85"/>
      <c r="F75" s="93"/>
      <c r="G75" s="95"/>
      <c r="H75" s="94"/>
      <c r="I75" s="95"/>
    </row>
    <row r="76" spans="1:12" ht="14.25" x14ac:dyDescent="0.2">
      <c r="A76" s="21"/>
      <c r="B76" s="10" t="s">
        <v>30</v>
      </c>
      <c r="C76" s="8"/>
      <c r="D76" s="9"/>
      <c r="E76" s="85"/>
      <c r="F76" s="93"/>
      <c r="G76" s="95"/>
      <c r="H76" s="94"/>
      <c r="I76" s="95"/>
    </row>
    <row r="77" spans="1:12" ht="15" thickBot="1" x14ac:dyDescent="0.25">
      <c r="A77" s="21"/>
      <c r="B77" s="10"/>
      <c r="C77" s="8"/>
      <c r="D77" s="9"/>
      <c r="E77" s="85"/>
      <c r="F77" s="93"/>
      <c r="G77" s="95"/>
      <c r="H77" s="94"/>
      <c r="I77" s="95"/>
    </row>
    <row r="78" spans="1:12" ht="15.75" thickBot="1" x14ac:dyDescent="0.3">
      <c r="A78" s="18" t="s">
        <v>20</v>
      </c>
      <c r="B78" s="19"/>
      <c r="C78" s="5"/>
      <c r="D78" s="6"/>
      <c r="E78" s="84"/>
      <c r="F78" s="90">
        <f>(SUM(D79:D83)-MIN(D79:D83))/4</f>
        <v>0</v>
      </c>
      <c r="G78" s="95"/>
      <c r="H78" s="92">
        <f>RANK(F78,'távolugrás sorrend'!$D$3:$D$17)</f>
        <v>6</v>
      </c>
      <c r="I78" s="58" t="s">
        <v>37</v>
      </c>
      <c r="K78" s="19"/>
      <c r="L78" s="5"/>
    </row>
    <row r="79" spans="1:12" ht="14.25" x14ac:dyDescent="0.2">
      <c r="A79" s="21"/>
      <c r="B79" s="7"/>
      <c r="C79" s="67"/>
      <c r="D79" s="9">
        <v>0</v>
      </c>
      <c r="E79" s="85"/>
      <c r="F79" s="93"/>
      <c r="G79" s="95"/>
      <c r="H79" s="94"/>
      <c r="I79" s="95"/>
    </row>
    <row r="80" spans="1:12" ht="14.25" x14ac:dyDescent="0.2">
      <c r="A80" s="21"/>
      <c r="B80" s="7"/>
      <c r="C80" s="67"/>
      <c r="D80" s="9">
        <v>0</v>
      </c>
      <c r="E80" s="85"/>
      <c r="F80" s="93"/>
      <c r="G80" s="95"/>
      <c r="H80" s="94"/>
      <c r="I80" s="95"/>
    </row>
    <row r="81" spans="1:9" ht="14.25" x14ac:dyDescent="0.2">
      <c r="A81" s="21"/>
      <c r="B81" s="7"/>
      <c r="C81" s="67"/>
      <c r="D81" s="9">
        <v>0</v>
      </c>
      <c r="E81" s="85"/>
      <c r="F81" s="93"/>
      <c r="G81" s="95"/>
      <c r="H81" s="94"/>
      <c r="I81" s="95"/>
    </row>
    <row r="82" spans="1:9" ht="14.25" x14ac:dyDescent="0.2">
      <c r="A82" s="21"/>
      <c r="B82" s="7"/>
      <c r="C82" s="67"/>
      <c r="D82" s="9">
        <v>0</v>
      </c>
      <c r="E82" s="85"/>
      <c r="F82" s="93"/>
      <c r="G82" s="95"/>
      <c r="H82" s="94"/>
      <c r="I82" s="95"/>
    </row>
    <row r="83" spans="1:9" ht="14.25" x14ac:dyDescent="0.2">
      <c r="A83" s="21"/>
      <c r="B83" s="7"/>
      <c r="C83" s="67"/>
      <c r="D83" s="9">
        <v>0</v>
      </c>
      <c r="E83" s="85"/>
      <c r="F83" s="93"/>
      <c r="G83" s="95"/>
      <c r="H83" s="94"/>
      <c r="I83" s="95"/>
    </row>
    <row r="84" spans="1:9" ht="14.25" x14ac:dyDescent="0.2">
      <c r="A84" s="21"/>
      <c r="B84" s="10" t="s">
        <v>30</v>
      </c>
      <c r="C84" s="8"/>
      <c r="D84" s="9"/>
      <c r="E84" s="85"/>
      <c r="F84" s="93"/>
      <c r="G84" s="95"/>
      <c r="H84" s="94"/>
      <c r="I84" s="95"/>
    </row>
    <row r="85" spans="1:9" ht="15" thickBot="1" x14ac:dyDescent="0.25">
      <c r="A85" s="34"/>
      <c r="B85" s="35"/>
      <c r="C85" s="36"/>
      <c r="D85" s="37"/>
      <c r="E85" s="79"/>
      <c r="F85" s="96"/>
      <c r="G85" s="97"/>
      <c r="H85" s="94"/>
      <c r="I85" s="97"/>
    </row>
    <row r="86" spans="1:9" ht="15.75" thickBot="1" x14ac:dyDescent="0.3">
      <c r="A86" s="18" t="s">
        <v>21</v>
      </c>
      <c r="B86" s="33"/>
      <c r="C86" s="5"/>
      <c r="D86" s="6"/>
      <c r="E86" s="84"/>
      <c r="F86" s="90">
        <f>(SUM(D87:D91)-MIN(D87:D91))/4</f>
        <v>0</v>
      </c>
      <c r="G86" s="95"/>
      <c r="H86" s="92">
        <f>RANK(F86,'távolugrás sorrend'!$D$3:$D$17)</f>
        <v>6</v>
      </c>
      <c r="I86" s="58" t="s">
        <v>37</v>
      </c>
    </row>
    <row r="87" spans="1:9" ht="14.25" x14ac:dyDescent="0.2">
      <c r="A87" s="21"/>
      <c r="B87" s="7"/>
      <c r="C87" s="67"/>
      <c r="D87" s="9">
        <v>0</v>
      </c>
      <c r="E87" s="85"/>
      <c r="F87" s="93"/>
      <c r="G87" s="95"/>
      <c r="H87" s="94"/>
      <c r="I87" s="95"/>
    </row>
    <row r="88" spans="1:9" ht="14.25" x14ac:dyDescent="0.2">
      <c r="A88" s="21"/>
      <c r="B88" s="7"/>
      <c r="C88" s="67"/>
      <c r="D88" s="9">
        <v>0</v>
      </c>
      <c r="E88" s="85"/>
      <c r="F88" s="93"/>
      <c r="G88" s="95"/>
      <c r="H88" s="94"/>
      <c r="I88" s="95"/>
    </row>
    <row r="89" spans="1:9" ht="14.25" x14ac:dyDescent="0.2">
      <c r="A89" s="21"/>
      <c r="B89" s="7"/>
      <c r="C89" s="67"/>
      <c r="D89" s="9">
        <v>0</v>
      </c>
      <c r="E89" s="85"/>
      <c r="F89" s="93"/>
      <c r="G89" s="95"/>
      <c r="H89" s="94"/>
      <c r="I89" s="95"/>
    </row>
    <row r="90" spans="1:9" ht="14.25" x14ac:dyDescent="0.2">
      <c r="A90" s="21"/>
      <c r="B90" s="7"/>
      <c r="C90" s="67"/>
      <c r="D90" s="9">
        <v>0</v>
      </c>
      <c r="E90" s="85"/>
      <c r="F90" s="93"/>
      <c r="G90" s="95"/>
      <c r="H90" s="94"/>
      <c r="I90" s="95"/>
    </row>
    <row r="91" spans="1:9" ht="14.25" x14ac:dyDescent="0.2">
      <c r="A91" s="21"/>
      <c r="B91" s="7"/>
      <c r="C91" s="67"/>
      <c r="D91" s="9">
        <v>0</v>
      </c>
      <c r="E91" s="85"/>
      <c r="F91" s="93"/>
      <c r="G91" s="95"/>
      <c r="H91" s="94"/>
      <c r="I91" s="95"/>
    </row>
    <row r="92" spans="1:9" ht="14.25" x14ac:dyDescent="0.2">
      <c r="A92" s="21"/>
      <c r="B92" s="10" t="s">
        <v>10</v>
      </c>
      <c r="C92" s="8"/>
      <c r="D92" s="9"/>
      <c r="E92" s="85"/>
      <c r="F92" s="93"/>
      <c r="G92" s="95"/>
      <c r="H92" s="94"/>
      <c r="I92" s="95"/>
    </row>
    <row r="93" spans="1:9" ht="15" thickBot="1" x14ac:dyDescent="0.25">
      <c r="A93" s="21"/>
      <c r="D93" s="9"/>
      <c r="E93" s="85"/>
      <c r="F93" s="93"/>
      <c r="G93" s="95"/>
      <c r="H93" s="94"/>
      <c r="I93" s="95"/>
    </row>
    <row r="94" spans="1:9" ht="15.75" thickBot="1" x14ac:dyDescent="0.3">
      <c r="A94" s="18" t="s">
        <v>22</v>
      </c>
      <c r="B94" s="33"/>
      <c r="C94" s="5"/>
      <c r="D94" s="6"/>
      <c r="E94" s="84"/>
      <c r="F94" s="90">
        <f>(SUM(D95:D99)-MIN(D95:D99))/4</f>
        <v>0</v>
      </c>
      <c r="G94" s="95"/>
      <c r="H94" s="92">
        <f>RANK(F94,'távolugrás sorrend'!$D$3:$D$17)</f>
        <v>6</v>
      </c>
      <c r="I94" s="58" t="s">
        <v>37</v>
      </c>
    </row>
    <row r="95" spans="1:9" ht="14.25" x14ac:dyDescent="0.2">
      <c r="A95" s="21"/>
      <c r="B95" s="7"/>
      <c r="C95" s="67"/>
      <c r="D95" s="9">
        <v>0</v>
      </c>
      <c r="E95" s="85"/>
      <c r="F95" s="93"/>
      <c r="G95" s="95"/>
      <c r="H95" s="94"/>
      <c r="I95" s="95"/>
    </row>
    <row r="96" spans="1:9" ht="14.25" x14ac:dyDescent="0.2">
      <c r="A96" s="21"/>
      <c r="B96" s="7"/>
      <c r="C96" s="67"/>
      <c r="D96" s="9">
        <v>0</v>
      </c>
      <c r="E96" s="85"/>
      <c r="F96" s="93"/>
      <c r="G96" s="95"/>
      <c r="H96" s="94"/>
      <c r="I96" s="95"/>
    </row>
    <row r="97" spans="1:9" ht="14.25" x14ac:dyDescent="0.2">
      <c r="A97" s="21"/>
      <c r="B97" s="7"/>
      <c r="C97" s="67"/>
      <c r="D97" s="9">
        <v>0</v>
      </c>
      <c r="E97" s="85"/>
      <c r="F97" s="93"/>
      <c r="G97" s="95"/>
      <c r="H97" s="94"/>
      <c r="I97" s="95"/>
    </row>
    <row r="98" spans="1:9" ht="14.25" x14ac:dyDescent="0.2">
      <c r="A98" s="21"/>
      <c r="B98" s="7"/>
      <c r="C98" s="67"/>
      <c r="D98" s="9">
        <v>0</v>
      </c>
      <c r="E98" s="85"/>
      <c r="F98" s="93"/>
      <c r="G98" s="95"/>
      <c r="H98" s="94"/>
      <c r="I98" s="95"/>
    </row>
    <row r="99" spans="1:9" ht="14.25" x14ac:dyDescent="0.2">
      <c r="A99" s="21"/>
      <c r="B99" s="7"/>
      <c r="C99" s="67"/>
      <c r="D99" s="9">
        <v>0</v>
      </c>
      <c r="E99" s="85"/>
      <c r="F99" s="93"/>
      <c r="G99" s="95"/>
      <c r="H99" s="94"/>
      <c r="I99" s="95"/>
    </row>
    <row r="100" spans="1:9" ht="14.25" x14ac:dyDescent="0.2">
      <c r="A100" s="21"/>
      <c r="B100" s="10" t="s">
        <v>10</v>
      </c>
      <c r="C100" s="8"/>
      <c r="D100" s="9"/>
      <c r="E100" s="85"/>
      <c r="F100" s="93"/>
      <c r="G100" s="95"/>
      <c r="H100" s="94"/>
      <c r="I100" s="95"/>
    </row>
    <row r="101" spans="1:9" ht="15" thickBot="1" x14ac:dyDescent="0.25">
      <c r="A101" s="21"/>
      <c r="D101" s="9"/>
      <c r="E101" s="85"/>
      <c r="F101" s="93"/>
      <c r="G101" s="95"/>
      <c r="H101" s="94"/>
      <c r="I101" s="95"/>
    </row>
    <row r="102" spans="1:9" ht="15.75" thickBot="1" x14ac:dyDescent="0.3">
      <c r="A102" s="18" t="s">
        <v>23</v>
      </c>
      <c r="B102" s="33"/>
      <c r="C102" s="5"/>
      <c r="D102" s="6"/>
      <c r="E102" s="84"/>
      <c r="F102" s="90">
        <f>(SUM(D103:D107)-MIN(D103:D107))/4</f>
        <v>0</v>
      </c>
      <c r="G102" s="95"/>
      <c r="H102" s="92">
        <f>RANK(F102,'távolugrás sorrend'!$D$3:$D$17)</f>
        <v>6</v>
      </c>
      <c r="I102" s="58" t="s">
        <v>37</v>
      </c>
    </row>
    <row r="103" spans="1:9" ht="14.25" x14ac:dyDescent="0.2">
      <c r="A103" s="21"/>
      <c r="B103" s="7"/>
      <c r="C103" s="67"/>
      <c r="D103" s="9">
        <v>0</v>
      </c>
      <c r="E103" s="85"/>
      <c r="F103" s="93"/>
      <c r="G103" s="95"/>
      <c r="H103" s="94"/>
      <c r="I103" s="95"/>
    </row>
    <row r="104" spans="1:9" ht="14.25" x14ac:dyDescent="0.2">
      <c r="A104" s="21"/>
      <c r="B104" s="7"/>
      <c r="C104" s="67"/>
      <c r="D104" s="9">
        <v>0</v>
      </c>
      <c r="E104" s="85"/>
      <c r="F104" s="93"/>
      <c r="G104" s="95"/>
      <c r="H104" s="94"/>
      <c r="I104" s="95"/>
    </row>
    <row r="105" spans="1:9" ht="14.25" x14ac:dyDescent="0.2">
      <c r="A105" s="21"/>
      <c r="B105" s="7"/>
      <c r="C105" s="67"/>
      <c r="D105" s="9">
        <v>0</v>
      </c>
      <c r="E105" s="85"/>
      <c r="F105" s="93"/>
      <c r="G105" s="95"/>
      <c r="H105" s="94"/>
      <c r="I105" s="95"/>
    </row>
    <row r="106" spans="1:9" ht="14.25" x14ac:dyDescent="0.2">
      <c r="A106" s="21"/>
      <c r="B106" s="7"/>
      <c r="C106" s="67"/>
      <c r="D106" s="9">
        <v>0</v>
      </c>
      <c r="E106" s="85"/>
      <c r="F106" s="93"/>
      <c r="G106" s="95"/>
      <c r="H106" s="94"/>
      <c r="I106" s="95"/>
    </row>
    <row r="107" spans="1:9" ht="14.25" x14ac:dyDescent="0.2">
      <c r="A107" s="21"/>
      <c r="B107" s="7"/>
      <c r="C107" s="67"/>
      <c r="D107" s="9">
        <v>0</v>
      </c>
      <c r="E107" s="85"/>
      <c r="F107" s="93"/>
      <c r="G107" s="95"/>
      <c r="H107" s="94"/>
      <c r="I107" s="95"/>
    </row>
    <row r="108" spans="1:9" ht="14.25" x14ac:dyDescent="0.2">
      <c r="A108" s="21"/>
      <c r="B108" s="10" t="s">
        <v>10</v>
      </c>
      <c r="C108" s="8"/>
      <c r="D108" s="9"/>
      <c r="E108" s="85"/>
      <c r="F108" s="93"/>
      <c r="G108" s="95"/>
      <c r="H108" s="94"/>
      <c r="I108" s="95"/>
    </row>
    <row r="109" spans="1:9" ht="15" thickBot="1" x14ac:dyDescent="0.25">
      <c r="A109" s="21"/>
      <c r="B109" s="7"/>
      <c r="C109" s="8"/>
      <c r="D109" s="9"/>
      <c r="E109" s="85"/>
      <c r="F109" s="93"/>
      <c r="G109" s="95"/>
      <c r="H109" s="94"/>
      <c r="I109" s="95"/>
    </row>
    <row r="110" spans="1:9" ht="15.75" thickBot="1" x14ac:dyDescent="0.3">
      <c r="A110" s="18" t="s">
        <v>24</v>
      </c>
      <c r="B110" s="33"/>
      <c r="C110" s="5"/>
      <c r="D110" s="6"/>
      <c r="E110" s="84"/>
      <c r="F110" s="90">
        <f>(SUM(D111:D115)-MIN(D111:D115))/4</f>
        <v>0</v>
      </c>
      <c r="G110" s="95"/>
      <c r="H110" s="92">
        <f>RANK(F110,'távolugrás sorrend'!$D$3:$D$17)</f>
        <v>6</v>
      </c>
      <c r="I110" s="58" t="s">
        <v>37</v>
      </c>
    </row>
    <row r="111" spans="1:9" ht="14.25" x14ac:dyDescent="0.2">
      <c r="A111" s="21"/>
      <c r="B111" s="7"/>
      <c r="C111" s="67"/>
      <c r="D111" s="9">
        <v>0</v>
      </c>
      <c r="E111" s="85"/>
      <c r="F111" s="93"/>
      <c r="G111" s="95"/>
      <c r="H111" s="94"/>
      <c r="I111" s="95"/>
    </row>
    <row r="112" spans="1:9" ht="14.25" x14ac:dyDescent="0.2">
      <c r="A112" s="21"/>
      <c r="B112" s="7"/>
      <c r="C112" s="67"/>
      <c r="D112" s="9">
        <v>0</v>
      </c>
      <c r="E112" s="85"/>
      <c r="F112" s="93"/>
      <c r="G112" s="95"/>
      <c r="H112" s="94"/>
      <c r="I112" s="95"/>
    </row>
    <row r="113" spans="1:9" ht="14.25" x14ac:dyDescent="0.2">
      <c r="A113" s="21"/>
      <c r="B113" s="7"/>
      <c r="C113" s="67"/>
      <c r="D113" s="9">
        <v>0</v>
      </c>
      <c r="E113" s="85"/>
      <c r="F113" s="93"/>
      <c r="G113" s="95"/>
      <c r="H113" s="94"/>
      <c r="I113" s="95"/>
    </row>
    <row r="114" spans="1:9" ht="14.25" x14ac:dyDescent="0.2">
      <c r="A114" s="21"/>
      <c r="B114" s="7"/>
      <c r="C114" s="67"/>
      <c r="D114" s="9">
        <v>0</v>
      </c>
      <c r="E114" s="85"/>
      <c r="F114" s="93"/>
      <c r="G114" s="95"/>
      <c r="H114" s="94"/>
      <c r="I114" s="95"/>
    </row>
    <row r="115" spans="1:9" ht="14.25" x14ac:dyDescent="0.2">
      <c r="A115" s="21"/>
      <c r="B115" s="7"/>
      <c r="C115" s="67"/>
      <c r="D115" s="9">
        <v>0</v>
      </c>
      <c r="E115" s="85"/>
      <c r="F115" s="93"/>
      <c r="G115" s="95"/>
      <c r="H115" s="94"/>
      <c r="I115" s="95"/>
    </row>
    <row r="116" spans="1:9" ht="14.25" x14ac:dyDescent="0.2">
      <c r="A116" s="21"/>
      <c r="B116" s="10" t="s">
        <v>10</v>
      </c>
      <c r="C116" s="8"/>
      <c r="D116" s="9"/>
      <c r="E116" s="85"/>
      <c r="F116" s="93"/>
      <c r="G116" s="95"/>
      <c r="H116" s="94"/>
      <c r="I116" s="95"/>
    </row>
    <row r="117" spans="1:9" ht="15" thickBot="1" x14ac:dyDescent="0.25">
      <c r="A117" s="21"/>
      <c r="B117" s="7"/>
      <c r="C117" s="8"/>
      <c r="D117" s="9"/>
      <c r="E117" s="85"/>
      <c r="F117" s="93"/>
      <c r="G117" s="95"/>
      <c r="H117" s="94"/>
      <c r="I117" s="95"/>
    </row>
    <row r="118" spans="1:9" ht="15.75" thickBot="1" x14ac:dyDescent="0.3">
      <c r="A118" s="18" t="s">
        <v>25</v>
      </c>
      <c r="B118" s="33"/>
      <c r="C118" s="5"/>
      <c r="D118" s="6"/>
      <c r="E118" s="84"/>
      <c r="F118" s="90">
        <f>(SUM(D119:D123)-MIN(D119:D123))/4</f>
        <v>0</v>
      </c>
      <c r="G118" s="95"/>
      <c r="H118" s="92">
        <f>RANK(F118,'távolugrás sorrend'!$D$3:$D$17)</f>
        <v>6</v>
      </c>
      <c r="I118" s="58" t="s">
        <v>37</v>
      </c>
    </row>
    <row r="119" spans="1:9" ht="14.25" x14ac:dyDescent="0.2">
      <c r="A119" s="21"/>
      <c r="B119" s="7"/>
      <c r="C119" s="67"/>
      <c r="D119" s="9">
        <v>0</v>
      </c>
      <c r="E119" s="85"/>
      <c r="F119" s="93"/>
      <c r="G119" s="95"/>
      <c r="H119" s="94"/>
      <c r="I119" s="95"/>
    </row>
    <row r="120" spans="1:9" ht="14.25" x14ac:dyDescent="0.2">
      <c r="A120" s="21"/>
      <c r="B120" s="7"/>
      <c r="C120" s="67"/>
      <c r="D120" s="9">
        <v>0</v>
      </c>
      <c r="E120" s="85"/>
      <c r="F120" s="93"/>
      <c r="G120" s="95"/>
      <c r="H120" s="94"/>
      <c r="I120" s="95"/>
    </row>
    <row r="121" spans="1:9" ht="14.25" x14ac:dyDescent="0.2">
      <c r="A121" s="21"/>
      <c r="B121" s="7"/>
      <c r="C121" s="67"/>
      <c r="D121" s="9">
        <v>0</v>
      </c>
      <c r="E121" s="85"/>
      <c r="F121" s="93"/>
      <c r="G121" s="95"/>
      <c r="H121" s="94"/>
      <c r="I121" s="95"/>
    </row>
    <row r="122" spans="1:9" ht="14.25" x14ac:dyDescent="0.2">
      <c r="A122" s="21"/>
      <c r="B122" s="7"/>
      <c r="C122" s="67"/>
      <c r="D122" s="9">
        <v>0</v>
      </c>
      <c r="E122" s="85"/>
      <c r="F122" s="93"/>
      <c r="G122" s="95"/>
      <c r="H122" s="94"/>
      <c r="I122" s="95"/>
    </row>
    <row r="123" spans="1:9" ht="14.25" x14ac:dyDescent="0.2">
      <c r="A123" s="21"/>
      <c r="B123" s="7"/>
      <c r="C123" s="67"/>
      <c r="D123" s="9">
        <v>0</v>
      </c>
      <c r="E123" s="85"/>
      <c r="F123" s="93"/>
      <c r="G123" s="95"/>
      <c r="H123" s="94"/>
      <c r="I123" s="95"/>
    </row>
    <row r="124" spans="1:9" ht="14.25" x14ac:dyDescent="0.2">
      <c r="A124" s="21"/>
      <c r="B124" s="10" t="s">
        <v>10</v>
      </c>
      <c r="C124" s="8"/>
      <c r="D124" s="9"/>
      <c r="E124" s="85"/>
      <c r="F124" s="93"/>
      <c r="G124" s="95"/>
      <c r="H124" s="94"/>
      <c r="I124" s="95"/>
    </row>
    <row r="125" spans="1:9" ht="15" thickBot="1" x14ac:dyDescent="0.25">
      <c r="A125" s="21"/>
      <c r="B125" s="7"/>
      <c r="C125" s="8"/>
      <c r="D125" s="9"/>
      <c r="E125" s="85"/>
      <c r="F125" s="93"/>
      <c r="G125" s="95"/>
      <c r="H125" s="94"/>
      <c r="I125" s="95"/>
    </row>
    <row r="126" spans="1:9" ht="15.75" thickBot="1" x14ac:dyDescent="0.3">
      <c r="A126" s="18" t="s">
        <v>26</v>
      </c>
      <c r="B126" s="33"/>
      <c r="C126" s="5"/>
      <c r="D126" s="6"/>
      <c r="E126" s="84"/>
      <c r="F126" s="90">
        <f>(SUM(D127:D131)-MIN(D127:D131))/4</f>
        <v>0</v>
      </c>
      <c r="G126" s="95"/>
      <c r="H126" s="92">
        <f>RANK(F126,'távolugrás sorrend'!$D$3:$D$17)</f>
        <v>6</v>
      </c>
      <c r="I126" s="58" t="s">
        <v>37</v>
      </c>
    </row>
    <row r="127" spans="1:9" x14ac:dyDescent="0.2">
      <c r="A127" s="21"/>
      <c r="B127" s="7"/>
      <c r="C127" s="67"/>
      <c r="D127" s="9">
        <v>0</v>
      </c>
      <c r="E127" s="85"/>
      <c r="F127" s="86"/>
      <c r="G127" s="88"/>
    </row>
    <row r="128" spans="1:9" x14ac:dyDescent="0.2">
      <c r="A128" s="21"/>
      <c r="B128" s="7"/>
      <c r="C128" s="67"/>
      <c r="D128" s="9">
        <v>0</v>
      </c>
      <c r="E128" s="85"/>
      <c r="F128" s="86"/>
      <c r="G128" s="88"/>
    </row>
    <row r="129" spans="1:7" x14ac:dyDescent="0.2">
      <c r="A129" s="21"/>
      <c r="B129" s="7"/>
      <c r="C129" s="67"/>
      <c r="D129" s="9">
        <v>0</v>
      </c>
      <c r="E129" s="85"/>
      <c r="F129" s="86"/>
      <c r="G129" s="88"/>
    </row>
    <row r="130" spans="1:7" x14ac:dyDescent="0.2">
      <c r="A130" s="21"/>
      <c r="B130" s="7"/>
      <c r="C130" s="67"/>
      <c r="D130" s="9">
        <v>0</v>
      </c>
      <c r="E130" s="85"/>
      <c r="F130" s="86"/>
      <c r="G130" s="88"/>
    </row>
    <row r="131" spans="1:7" x14ac:dyDescent="0.2">
      <c r="A131" s="21"/>
      <c r="B131" s="7"/>
      <c r="C131" s="67"/>
      <c r="D131" s="9">
        <v>0</v>
      </c>
      <c r="E131" s="85"/>
      <c r="F131" s="86"/>
      <c r="G131" s="88"/>
    </row>
    <row r="132" spans="1:7" x14ac:dyDescent="0.2">
      <c r="A132" s="21"/>
      <c r="B132" s="10" t="s">
        <v>10</v>
      </c>
      <c r="C132" s="8"/>
      <c r="D132" s="9"/>
      <c r="E132" s="85"/>
      <c r="F132" s="86"/>
      <c r="G132" s="88"/>
    </row>
    <row r="133" spans="1:7" x14ac:dyDescent="0.2">
      <c r="A133" s="21"/>
      <c r="B133" s="10"/>
      <c r="C133" s="8"/>
      <c r="D133" s="9"/>
      <c r="E133" s="85"/>
      <c r="F133" s="86"/>
      <c r="G133" s="88"/>
    </row>
    <row r="134" spans="1:7" x14ac:dyDescent="0.2">
      <c r="A134" s="21"/>
      <c r="B134" s="10"/>
      <c r="C134" s="8"/>
      <c r="D134" s="9"/>
      <c r="E134" s="85"/>
      <c r="F134" s="86"/>
      <c r="G134" s="88"/>
    </row>
    <row r="135" spans="1:7" x14ac:dyDescent="0.2">
      <c r="A135" s="21"/>
      <c r="B135" s="7"/>
      <c r="C135" s="8"/>
      <c r="D135" s="9"/>
      <c r="E135" s="85"/>
      <c r="F135" s="89"/>
      <c r="G135" s="88"/>
    </row>
    <row r="136" spans="1:7" x14ac:dyDescent="0.2">
      <c r="A136" s="21"/>
      <c r="B136" s="7"/>
      <c r="C136" s="8"/>
      <c r="D136" s="9"/>
      <c r="E136" s="85"/>
      <c r="F136" s="89"/>
      <c r="G136" s="88"/>
    </row>
    <row r="137" spans="1:7" x14ac:dyDescent="0.2">
      <c r="A137" s="21"/>
      <c r="B137" s="7"/>
      <c r="C137" s="8"/>
      <c r="D137" s="9"/>
      <c r="E137" s="85"/>
      <c r="F137" s="89"/>
      <c r="G137" s="88"/>
    </row>
    <row r="138" spans="1:7" x14ac:dyDescent="0.2">
      <c r="A138" s="21"/>
      <c r="B138" s="7"/>
      <c r="C138" s="8"/>
      <c r="D138" s="9"/>
      <c r="E138" s="85"/>
      <c r="F138" s="89"/>
      <c r="G138" s="88"/>
    </row>
    <row r="139" spans="1:7" x14ac:dyDescent="0.2">
      <c r="A139" s="21"/>
      <c r="B139" s="7"/>
      <c r="C139" s="8"/>
      <c r="D139" s="9"/>
      <c r="E139" s="85"/>
      <c r="F139" s="89"/>
      <c r="G139" s="88"/>
    </row>
    <row r="140" spans="1:7" x14ac:dyDescent="0.2">
      <c r="A140" s="21"/>
      <c r="B140" s="7"/>
      <c r="C140" s="8"/>
      <c r="D140" s="9"/>
      <c r="E140" s="85"/>
      <c r="F140" s="89"/>
      <c r="G140" s="88"/>
    </row>
    <row r="141" spans="1:7" x14ac:dyDescent="0.2">
      <c r="A141" s="21"/>
      <c r="B141" s="7"/>
      <c r="C141" s="8"/>
      <c r="D141" s="9"/>
      <c r="E141" s="85"/>
      <c r="F141" s="89"/>
      <c r="G141" s="88"/>
    </row>
    <row r="142" spans="1:7" x14ac:dyDescent="0.2">
      <c r="A142" s="21"/>
      <c r="B142" s="7"/>
      <c r="C142" s="8"/>
      <c r="D142" s="9"/>
      <c r="E142" s="85"/>
      <c r="F142" s="89"/>
      <c r="G142" s="88"/>
    </row>
    <row r="143" spans="1:7" x14ac:dyDescent="0.2">
      <c r="A143" s="21"/>
      <c r="B143" s="7"/>
      <c r="C143" s="8"/>
      <c r="D143" s="9"/>
      <c r="E143" s="85"/>
      <c r="F143" s="89"/>
      <c r="G143" s="88"/>
    </row>
    <row r="144" spans="1:7" x14ac:dyDescent="0.2">
      <c r="A144" s="21"/>
      <c r="B144" s="7"/>
      <c r="C144" s="8"/>
      <c r="D144" s="9"/>
      <c r="E144" s="85"/>
      <c r="F144" s="89"/>
      <c r="G144" s="88"/>
    </row>
    <row r="145" spans="1:7" x14ac:dyDescent="0.2">
      <c r="A145" s="21"/>
      <c r="B145" s="7"/>
      <c r="C145" s="8"/>
      <c r="D145" s="9"/>
      <c r="E145" s="85"/>
      <c r="F145" s="89"/>
      <c r="G145" s="88"/>
    </row>
    <row r="146" spans="1:7" x14ac:dyDescent="0.2">
      <c r="A146" s="21"/>
      <c r="B146" s="7"/>
      <c r="C146" s="8"/>
      <c r="D146" s="9"/>
      <c r="E146" s="85"/>
      <c r="F146" s="89"/>
      <c r="G146" s="88"/>
    </row>
    <row r="147" spans="1:7" x14ac:dyDescent="0.2">
      <c r="A147" s="21"/>
      <c r="B147" s="7"/>
      <c r="C147" s="8"/>
      <c r="D147" s="9"/>
      <c r="E147" s="85"/>
      <c r="F147" s="89"/>
      <c r="G147" s="88"/>
    </row>
    <row r="148" spans="1:7" x14ac:dyDescent="0.2">
      <c r="A148" s="21"/>
      <c r="B148" s="7"/>
      <c r="C148" s="8"/>
      <c r="D148" s="9"/>
      <c r="E148" s="85"/>
      <c r="F148" s="89"/>
      <c r="G148" s="88"/>
    </row>
    <row r="149" spans="1:7" x14ac:dyDescent="0.2">
      <c r="A149" s="21"/>
      <c r="B149" s="7"/>
      <c r="C149" s="8"/>
      <c r="D149" s="9"/>
      <c r="E149" s="85"/>
      <c r="F149" s="89"/>
      <c r="G149" s="88"/>
    </row>
    <row r="150" spans="1:7" x14ac:dyDescent="0.2">
      <c r="A150" s="21"/>
      <c r="B150" s="7"/>
      <c r="C150" s="8"/>
      <c r="D150" s="9"/>
      <c r="E150" s="85"/>
      <c r="F150" s="89"/>
      <c r="G150" s="88"/>
    </row>
    <row r="151" spans="1:7" x14ac:dyDescent="0.2">
      <c r="A151" s="21"/>
      <c r="B151" s="7"/>
      <c r="C151" s="8"/>
      <c r="D151" s="9"/>
      <c r="E151" s="85"/>
      <c r="F151" s="89"/>
      <c r="G151" s="88"/>
    </row>
    <row r="152" spans="1:7" x14ac:dyDescent="0.2">
      <c r="A152" s="21"/>
      <c r="B152" s="7"/>
      <c r="C152" s="8"/>
      <c r="D152" s="9"/>
      <c r="E152" s="85"/>
      <c r="F152" s="89"/>
      <c r="G152" s="88"/>
    </row>
    <row r="153" spans="1:7" x14ac:dyDescent="0.2">
      <c r="A153" s="21"/>
      <c r="B153" s="7"/>
      <c r="C153" s="8"/>
      <c r="D153" s="9"/>
      <c r="E153" s="85"/>
      <c r="F153" s="89"/>
      <c r="G153" s="88"/>
    </row>
    <row r="154" spans="1:7" x14ac:dyDescent="0.2">
      <c r="A154" s="21"/>
      <c r="B154" s="7"/>
      <c r="C154" s="8"/>
      <c r="D154" s="9"/>
      <c r="E154" s="85"/>
      <c r="F154" s="89"/>
      <c r="G154" s="88"/>
    </row>
    <row r="155" spans="1:7" x14ac:dyDescent="0.2">
      <c r="A155" s="21"/>
      <c r="B155" s="7"/>
      <c r="C155" s="8"/>
      <c r="D155" s="9"/>
      <c r="E155" s="85"/>
      <c r="F155" s="89"/>
      <c r="G155" s="88"/>
    </row>
    <row r="156" spans="1:7" x14ac:dyDescent="0.2">
      <c r="A156" s="21"/>
      <c r="B156" s="7"/>
      <c r="C156" s="8"/>
      <c r="D156" s="9"/>
      <c r="E156" s="85"/>
      <c r="F156" s="89"/>
      <c r="G156" s="88"/>
    </row>
    <row r="157" spans="1:7" x14ac:dyDescent="0.2">
      <c r="A157" s="21"/>
      <c r="B157" s="7"/>
      <c r="C157" s="8"/>
      <c r="D157" s="9"/>
      <c r="E157" s="85"/>
      <c r="F157" s="89"/>
      <c r="G157" s="88"/>
    </row>
    <row r="158" spans="1:7" x14ac:dyDescent="0.2">
      <c r="A158" s="21"/>
      <c r="B158" s="7"/>
      <c r="C158" s="8"/>
      <c r="D158" s="9"/>
      <c r="E158" s="85"/>
      <c r="F158" s="89"/>
      <c r="G158" s="88"/>
    </row>
    <row r="159" spans="1:7" x14ac:dyDescent="0.2">
      <c r="A159" s="21"/>
      <c r="B159" s="7"/>
      <c r="C159" s="8"/>
      <c r="D159" s="9"/>
      <c r="E159" s="85"/>
      <c r="F159" s="89"/>
      <c r="G159" s="88"/>
    </row>
    <row r="160" spans="1:7" x14ac:dyDescent="0.2">
      <c r="A160" s="21"/>
      <c r="B160" s="7"/>
      <c r="C160" s="8"/>
      <c r="D160" s="9"/>
      <c r="E160" s="85"/>
      <c r="F160" s="89"/>
      <c r="G160" s="88"/>
    </row>
    <row r="161" spans="1:7" x14ac:dyDescent="0.2">
      <c r="A161" s="21"/>
      <c r="B161" s="7"/>
      <c r="C161" s="8"/>
      <c r="D161" s="9"/>
      <c r="E161" s="85"/>
      <c r="F161" s="89"/>
      <c r="G161" s="88"/>
    </row>
    <row r="162" spans="1:7" x14ac:dyDescent="0.2">
      <c r="A162" s="21"/>
      <c r="B162" s="7"/>
      <c r="C162" s="8"/>
      <c r="D162" s="9"/>
      <c r="E162" s="85"/>
      <c r="F162" s="89"/>
      <c r="G162" s="88"/>
    </row>
    <row r="163" spans="1:7" x14ac:dyDescent="0.2">
      <c r="A163" s="21"/>
      <c r="B163" s="7"/>
      <c r="C163" s="8"/>
      <c r="D163" s="9"/>
      <c r="E163" s="85"/>
      <c r="F163" s="89"/>
      <c r="G163" s="88"/>
    </row>
    <row r="164" spans="1:7" x14ac:dyDescent="0.2">
      <c r="A164" s="21"/>
      <c r="B164" s="7"/>
      <c r="C164" s="8"/>
      <c r="D164" s="9"/>
      <c r="E164" s="85"/>
      <c r="F164" s="89"/>
      <c r="G164" s="88"/>
    </row>
    <row r="165" spans="1:7" x14ac:dyDescent="0.2">
      <c r="A165" s="21"/>
      <c r="B165" s="7"/>
      <c r="C165" s="8"/>
      <c r="D165" s="9"/>
      <c r="E165" s="85"/>
      <c r="F165" s="89"/>
      <c r="G165" s="88"/>
    </row>
    <row r="166" spans="1:7" x14ac:dyDescent="0.2">
      <c r="A166" s="21"/>
      <c r="B166" s="7"/>
      <c r="C166" s="8"/>
      <c r="D166" s="9"/>
      <c r="E166" s="85"/>
      <c r="F166" s="89"/>
      <c r="G166" s="88"/>
    </row>
    <row r="167" spans="1:7" x14ac:dyDescent="0.2">
      <c r="A167" s="21"/>
      <c r="B167" s="7"/>
      <c r="C167" s="8"/>
      <c r="D167" s="9"/>
      <c r="E167" s="85"/>
      <c r="F167" s="89"/>
      <c r="G167" s="88"/>
    </row>
    <row r="168" spans="1:7" x14ac:dyDescent="0.2">
      <c r="A168" s="21"/>
      <c r="B168" s="7"/>
      <c r="C168" s="8"/>
      <c r="D168" s="9"/>
      <c r="E168" s="85"/>
      <c r="F168" s="89"/>
      <c r="G168" s="88"/>
    </row>
    <row r="169" spans="1:7" x14ac:dyDescent="0.2">
      <c r="A169" s="21"/>
      <c r="B169" s="7"/>
      <c r="C169" s="8"/>
      <c r="D169" s="9"/>
      <c r="E169" s="85"/>
      <c r="F169" s="89"/>
      <c r="G169" s="88"/>
    </row>
    <row r="170" spans="1:7" x14ac:dyDescent="0.2">
      <c r="A170" s="21"/>
      <c r="B170" s="7"/>
      <c r="C170" s="8"/>
      <c r="D170" s="9"/>
      <c r="E170" s="85"/>
      <c r="F170" s="89"/>
      <c r="G170" s="88"/>
    </row>
  </sheetData>
  <sheetProtection algorithmName="SHA-512" hashValue="3URWYmSa4xmoeojexW8QfHoyJ2nGfQZg81bGfSY7CtXeAQB0JycKTPeeQnAYdEzb3Z90rnzcuFpuGA37HvY9HQ==" saltValue="ez017UXojAbLa6T1X6soww==" spinCount="100000" sheet="1" objects="1" scenarios="1"/>
  <mergeCells count="3">
    <mergeCell ref="H10:I12"/>
    <mergeCell ref="A1:I1"/>
    <mergeCell ref="A2:I2"/>
  </mergeCells>
  <conditionalFormatting sqref="C15:C19 C23:C27 C31:C35 C39:C43 C63:C67 C71:C75 C79:C83 C87:C91 C95:C99 C103:C107 C111:C115 C119:C123 C127:C131 C55:C59 C47:C51">
    <cfRule type="cellIs" dxfId="5" priority="1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Header xml:space="preserve">&amp;C2020/2021. TANÉVI ATLÉTIKA DIÁKOLIMPIA®
ÜGYESSÉGI ÉS VÁLTÓFUTÓ CSAPATBAJNOKSÁG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"/>
  <sheetViews>
    <sheetView workbookViewId="0">
      <selection activeCell="A22" sqref="A22"/>
    </sheetView>
  </sheetViews>
  <sheetFormatPr defaultRowHeight="12.75" x14ac:dyDescent="0.2"/>
  <cols>
    <col min="2" max="2" width="16.5703125" customWidth="1"/>
    <col min="3" max="3" width="47.5703125" customWidth="1"/>
    <col min="4" max="4" width="12" customWidth="1"/>
  </cols>
  <sheetData>
    <row r="1" spans="1:4" ht="31.5" customHeight="1" x14ac:dyDescent="0.2">
      <c r="A1" s="152" t="str">
        <f>'56kcs FIÚ távolugrás '!A1:G1</f>
        <v>FIÚ V-VI. KORCSOPORT TÁVOLUGRÁS</v>
      </c>
      <c r="B1" s="152"/>
      <c r="C1" s="152"/>
      <c r="D1" s="152"/>
    </row>
    <row r="2" spans="1:4" x14ac:dyDescent="0.2">
      <c r="A2" s="1"/>
      <c r="B2" s="1" t="s">
        <v>17</v>
      </c>
      <c r="C2" s="1" t="s">
        <v>18</v>
      </c>
      <c r="D2" s="1" t="s">
        <v>19</v>
      </c>
    </row>
    <row r="3" spans="1:4" x14ac:dyDescent="0.2">
      <c r="A3" s="2" t="s">
        <v>0</v>
      </c>
      <c r="B3" s="3" t="str">
        <f>'56kcs FIÚ távolugrás '!C22</f>
        <v>Kisvárda</v>
      </c>
      <c r="C3" s="3" t="str">
        <f>'56kcs FIÚ távolugrás '!B22</f>
        <v>Kisvárdai Bessenyei Gy. Gimnázium és Kollégium</v>
      </c>
      <c r="D3" s="31">
        <f>'56kcs FIÚ távolugrás '!F22</f>
        <v>5.6225000000000005</v>
      </c>
    </row>
    <row r="4" spans="1:4" x14ac:dyDescent="0.2">
      <c r="A4" s="2" t="s">
        <v>1</v>
      </c>
      <c r="B4" s="3" t="str">
        <f>'56kcs FIÚ távolugrás '!C38</f>
        <v>Nyíregyháza</v>
      </c>
      <c r="C4" s="3" t="str">
        <f>'56kcs FIÚ távolugrás '!B38</f>
        <v>Nyíregyházi Krúdy Gy. Gimnázium</v>
      </c>
      <c r="D4" s="31">
        <f>'56kcs FIÚ távolugrás '!F38</f>
        <v>5.1424999999999992</v>
      </c>
    </row>
    <row r="5" spans="1:4" x14ac:dyDescent="0.2">
      <c r="A5" s="2" t="s">
        <v>2</v>
      </c>
      <c r="B5" s="3" t="str">
        <f>'56kcs FIÚ távolugrás '!C14</f>
        <v>Nyíregyháza</v>
      </c>
      <c r="C5" s="3" t="str">
        <f>'56kcs FIÚ távolugrás '!B14</f>
        <v>Bethlen G. Gimnázium, Ált.Isk., Óvoda és AMI</v>
      </c>
      <c r="D5" s="31">
        <f>'56kcs FIÚ távolugrás '!F14</f>
        <v>5.1225000000000005</v>
      </c>
    </row>
    <row r="6" spans="1:4" x14ac:dyDescent="0.2">
      <c r="A6" s="2" t="s">
        <v>3</v>
      </c>
      <c r="B6" s="3" t="str">
        <f>'56kcs FIÚ távolugrás '!C46</f>
        <v>Nyíregyháza</v>
      </c>
      <c r="C6" s="3" t="str">
        <f>'56kcs FIÚ távolugrás '!B46</f>
        <v>Nyh-i SZC Wesselényi M. Technikum és Koll.</v>
      </c>
      <c r="D6" s="31">
        <f>'56kcs FIÚ távolugrás '!F46</f>
        <v>4.9524999999999997</v>
      </c>
    </row>
    <row r="7" spans="1:4" x14ac:dyDescent="0.2">
      <c r="A7" s="2" t="s">
        <v>4</v>
      </c>
      <c r="B7" s="3" t="str">
        <f>'56kcs FIÚ távolugrás '!C30</f>
        <v>Nyíregyháza</v>
      </c>
      <c r="C7" s="3" t="str">
        <f>'56kcs FIÚ távolugrás '!B30</f>
        <v>Nyíregyházi Evangélikus Kossuth L. Gimnázium</v>
      </c>
      <c r="D7" s="31">
        <f>'56kcs FIÚ távolugrás '!F30</f>
        <v>4.7874999999999996</v>
      </c>
    </row>
    <row r="8" spans="1:4" x14ac:dyDescent="0.2">
      <c r="A8" s="2" t="s">
        <v>5</v>
      </c>
      <c r="B8" s="3">
        <f>'56kcs FIÚ távolugrás '!C70</f>
        <v>0</v>
      </c>
      <c r="C8" s="3">
        <f>'56kcs FIÚ távolugrás '!B70</f>
        <v>0</v>
      </c>
      <c r="D8" s="31">
        <f>'56kcs FIÚ távolugrás '!F70</f>
        <v>0</v>
      </c>
    </row>
    <row r="9" spans="1:4" x14ac:dyDescent="0.2">
      <c r="A9" s="2" t="s">
        <v>6</v>
      </c>
      <c r="B9" s="3">
        <f>'56kcs FIÚ távolugrás '!C54</f>
        <v>0</v>
      </c>
      <c r="C9" s="3">
        <f>'56kcs FIÚ távolugrás '!B54</f>
        <v>0</v>
      </c>
      <c r="D9" s="31">
        <f>'56kcs FIÚ távolugrás '!F54</f>
        <v>0</v>
      </c>
    </row>
    <row r="10" spans="1:4" x14ac:dyDescent="0.2">
      <c r="A10" s="2" t="s">
        <v>7</v>
      </c>
      <c r="B10" s="3">
        <f>'56kcs FIÚ távolugrás '!C62</f>
        <v>0</v>
      </c>
      <c r="C10" s="3">
        <f>'56kcs FIÚ távolugrás '!B62</f>
        <v>0</v>
      </c>
      <c r="D10" s="31">
        <f>'56kcs FIÚ távolugrás '!F62</f>
        <v>0</v>
      </c>
    </row>
    <row r="11" spans="1:4" x14ac:dyDescent="0.2">
      <c r="A11" s="2" t="s">
        <v>20</v>
      </c>
      <c r="B11" s="3">
        <f>'56kcs FIÚ távolugrás '!C78</f>
        <v>0</v>
      </c>
      <c r="C11" s="3">
        <f>'56kcs FIÚ távolugrás '!B78</f>
        <v>0</v>
      </c>
      <c r="D11" s="31">
        <f>'56kcs FIÚ távolugrás '!F78</f>
        <v>0</v>
      </c>
    </row>
    <row r="12" spans="1:4" x14ac:dyDescent="0.2">
      <c r="A12" s="2" t="s">
        <v>21</v>
      </c>
      <c r="B12" s="3">
        <f>'56kcs FIÚ távolugrás '!C86</f>
        <v>0</v>
      </c>
      <c r="C12" s="3">
        <f>'56kcs FIÚ távolugrás '!B86</f>
        <v>0</v>
      </c>
      <c r="D12" s="31">
        <f>'56kcs FIÚ távolugrás '!F86</f>
        <v>0</v>
      </c>
    </row>
    <row r="13" spans="1:4" x14ac:dyDescent="0.2">
      <c r="A13" s="2" t="s">
        <v>22</v>
      </c>
      <c r="B13" s="3">
        <f>'56kcs FIÚ távolugrás '!C94</f>
        <v>0</v>
      </c>
      <c r="C13" s="3">
        <f>'56kcs FIÚ távolugrás '!B94</f>
        <v>0</v>
      </c>
      <c r="D13" s="31">
        <f>'56kcs FIÚ távolugrás '!F94</f>
        <v>0</v>
      </c>
    </row>
    <row r="14" spans="1:4" x14ac:dyDescent="0.2">
      <c r="A14" s="2" t="s">
        <v>23</v>
      </c>
      <c r="B14" s="3">
        <f>'56kcs FIÚ távolugrás '!C102</f>
        <v>0</v>
      </c>
      <c r="C14" s="3">
        <f>'56kcs FIÚ távolugrás '!B102</f>
        <v>0</v>
      </c>
      <c r="D14" s="31">
        <f>'56kcs FIÚ távolugrás '!F102</f>
        <v>0</v>
      </c>
    </row>
    <row r="15" spans="1:4" x14ac:dyDescent="0.2">
      <c r="A15" s="2" t="s">
        <v>24</v>
      </c>
      <c r="B15" s="3">
        <f>'56kcs FIÚ távolugrás '!C110</f>
        <v>0</v>
      </c>
      <c r="C15" s="3">
        <f>'56kcs FIÚ távolugrás '!B110</f>
        <v>0</v>
      </c>
      <c r="D15" s="31">
        <f>'56kcs FIÚ távolugrás '!F110</f>
        <v>0</v>
      </c>
    </row>
    <row r="16" spans="1:4" x14ac:dyDescent="0.2">
      <c r="A16" s="2" t="s">
        <v>25</v>
      </c>
      <c r="B16" s="3">
        <f>'56kcs FIÚ távolugrás '!C118</f>
        <v>0</v>
      </c>
      <c r="C16" s="3">
        <f>'56kcs FIÚ távolugrás '!B118</f>
        <v>0</v>
      </c>
      <c r="D16" s="31">
        <f>'56kcs FIÚ távolugrás '!F118</f>
        <v>0</v>
      </c>
    </row>
    <row r="17" spans="1:4" x14ac:dyDescent="0.2">
      <c r="A17" s="2" t="s">
        <v>26</v>
      </c>
      <c r="B17" s="3">
        <f>'56kcs FIÚ távolugrás '!C126</f>
        <v>0</v>
      </c>
      <c r="C17" s="3">
        <f>'56kcs FIÚ távolugrás '!B126</f>
        <v>0</v>
      </c>
      <c r="D17" s="31">
        <f>'56kcs FIÚ távolugrás '!F126</f>
        <v>0</v>
      </c>
    </row>
  </sheetData>
  <sortState xmlns:xlrd2="http://schemas.microsoft.com/office/spreadsheetml/2017/richdata2" ref="B3:D8">
    <sortCondition descending="1" ref="D3:D8"/>
  </sortState>
  <mergeCells count="1">
    <mergeCell ref="A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K132"/>
  <sheetViews>
    <sheetView zoomScale="112" zoomScaleNormal="112" workbookViewId="0">
      <selection activeCell="A4" sqref="A4:D11"/>
    </sheetView>
  </sheetViews>
  <sheetFormatPr defaultRowHeight="12.75" x14ac:dyDescent="0.2"/>
  <cols>
    <col min="1" max="1" width="5.85546875" style="4" customWidth="1"/>
    <col min="2" max="2" width="44.28515625" style="4" customWidth="1"/>
    <col min="3" max="3" width="12.7109375" style="4" customWidth="1"/>
    <col min="4" max="4" width="8" style="4" customWidth="1"/>
    <col min="5" max="5" width="4.85546875" style="4" customWidth="1"/>
    <col min="6" max="6" width="9.140625" style="4"/>
    <col min="7" max="7" width="5.42578125" style="4" customWidth="1"/>
    <col min="8" max="8" width="4.42578125" style="4" customWidth="1"/>
    <col min="9" max="9" width="15.85546875" style="4" customWidth="1"/>
    <col min="10" max="16384" width="9.140625" style="4"/>
  </cols>
  <sheetData>
    <row r="1" spans="1:9" ht="24.75" customHeight="1" x14ac:dyDescent="0.2">
      <c r="A1" s="147" t="s">
        <v>28</v>
      </c>
      <c r="B1" s="147"/>
      <c r="C1" s="147"/>
      <c r="D1" s="147"/>
      <c r="E1" s="147"/>
      <c r="F1" s="147"/>
      <c r="G1" s="147"/>
      <c r="H1" s="147"/>
      <c r="I1" s="147"/>
    </row>
    <row r="2" spans="1:9" ht="21" customHeight="1" x14ac:dyDescent="0.2">
      <c r="A2" s="148" t="s">
        <v>36</v>
      </c>
      <c r="B2" s="148"/>
      <c r="C2" s="148"/>
      <c r="D2" s="148"/>
      <c r="E2" s="148"/>
      <c r="F2" s="148"/>
      <c r="G2" s="148"/>
      <c r="H2" s="148"/>
      <c r="I2" s="148"/>
    </row>
    <row r="3" spans="1:9" x14ac:dyDescent="0.2">
      <c r="A3" s="7"/>
      <c r="B3" s="42"/>
      <c r="C3" s="42"/>
      <c r="D3" s="42"/>
      <c r="E3" s="42"/>
      <c r="F3" s="42"/>
      <c r="G3" s="42"/>
      <c r="H3" s="68"/>
      <c r="I3" s="7"/>
    </row>
    <row r="4" spans="1:9" x14ac:dyDescent="0.2">
      <c r="A4" s="100"/>
      <c r="B4" s="33"/>
      <c r="C4" s="101"/>
      <c r="D4" s="102"/>
      <c r="E4" s="103"/>
      <c r="F4" s="104"/>
      <c r="G4" s="33"/>
      <c r="H4" s="33"/>
      <c r="I4" s="33"/>
    </row>
    <row r="5" spans="1:9" x14ac:dyDescent="0.2">
      <c r="A5" s="105"/>
      <c r="B5" s="106"/>
      <c r="C5" s="75"/>
      <c r="D5" s="76"/>
      <c r="E5" s="77"/>
      <c r="F5" s="78">
        <f>(SUM(D6:D10)-MIN(D6:D10))/4</f>
        <v>0</v>
      </c>
      <c r="G5" s="45"/>
      <c r="H5" s="35"/>
      <c r="I5" s="45"/>
    </row>
    <row r="6" spans="1:9" x14ac:dyDescent="0.2">
      <c r="A6" s="34"/>
      <c r="B6" s="35"/>
      <c r="C6" s="36"/>
      <c r="D6" s="37"/>
      <c r="E6" s="79"/>
      <c r="F6" s="80"/>
      <c r="G6" s="81"/>
      <c r="H6" s="35"/>
      <c r="I6" s="81"/>
    </row>
    <row r="7" spans="1:9" x14ac:dyDescent="0.2">
      <c r="A7" s="34"/>
      <c r="B7" s="35"/>
      <c r="C7" s="36"/>
      <c r="D7" s="37"/>
      <c r="E7" s="79"/>
      <c r="F7" s="80"/>
      <c r="G7" s="81"/>
      <c r="H7" s="35"/>
      <c r="I7" s="81"/>
    </row>
    <row r="8" spans="1:9" x14ac:dyDescent="0.2">
      <c r="A8" s="34"/>
      <c r="B8" s="35"/>
      <c r="C8" s="36"/>
      <c r="D8" s="37"/>
      <c r="E8" s="79"/>
      <c r="F8" s="80"/>
      <c r="G8" s="81"/>
      <c r="H8" s="35"/>
      <c r="I8" s="81"/>
    </row>
    <row r="9" spans="1:9" ht="13.5" thickBot="1" x14ac:dyDescent="0.25">
      <c r="A9" s="34"/>
      <c r="B9" s="35"/>
      <c r="C9" s="36"/>
      <c r="D9" s="37"/>
      <c r="E9" s="79"/>
      <c r="F9" s="80"/>
      <c r="G9" s="81"/>
      <c r="H9" s="35"/>
      <c r="I9" s="81"/>
    </row>
    <row r="10" spans="1:9" x14ac:dyDescent="0.2">
      <c r="A10" s="34"/>
      <c r="B10" s="35"/>
      <c r="C10" s="36"/>
      <c r="D10" s="37"/>
      <c r="E10" s="79"/>
      <c r="F10" s="80"/>
      <c r="G10" s="81"/>
      <c r="H10" s="141" t="s">
        <v>15</v>
      </c>
      <c r="I10" s="142"/>
    </row>
    <row r="11" spans="1:9" x14ac:dyDescent="0.2">
      <c r="A11" s="34"/>
      <c r="B11" s="48"/>
      <c r="C11" s="82"/>
      <c r="D11" s="37"/>
      <c r="E11" s="79"/>
      <c r="F11" s="80"/>
      <c r="G11" s="81"/>
      <c r="H11" s="143"/>
      <c r="I11" s="144"/>
    </row>
    <row r="12" spans="1:9" ht="13.5" thickBot="1" x14ac:dyDescent="0.25">
      <c r="A12" s="21"/>
      <c r="B12" s="7"/>
      <c r="C12" s="8"/>
      <c r="D12" s="9"/>
      <c r="E12" s="85"/>
      <c r="F12" s="89"/>
      <c r="G12" s="7"/>
      <c r="H12" s="145"/>
      <c r="I12" s="146"/>
    </row>
    <row r="13" spans="1:9" ht="13.5" thickBot="1" x14ac:dyDescent="0.25">
      <c r="A13" s="14" t="s">
        <v>146</v>
      </c>
      <c r="B13" s="15"/>
      <c r="C13" s="16"/>
      <c r="D13" s="17"/>
      <c r="E13" s="107"/>
      <c r="F13" s="26"/>
      <c r="G13" s="108"/>
      <c r="H13" s="7"/>
      <c r="I13" s="7"/>
    </row>
    <row r="14" spans="1:9" ht="15.75" thickBot="1" x14ac:dyDescent="0.3">
      <c r="A14" s="18" t="s">
        <v>0</v>
      </c>
      <c r="B14" s="19" t="s">
        <v>47</v>
      </c>
      <c r="C14" s="5" t="s">
        <v>40</v>
      </c>
      <c r="D14" s="6"/>
      <c r="E14" s="84"/>
      <c r="F14" s="90">
        <f>(SUM(D15:D19)-MIN(D15:D19))/4</f>
        <v>9.6900000000000013</v>
      </c>
      <c r="G14" s="95"/>
      <c r="H14" s="92">
        <f>RANK(F14,'súly sorrend'!$D$3:$D$17)</f>
        <v>3</v>
      </c>
      <c r="I14" s="58" t="s">
        <v>37</v>
      </c>
    </row>
    <row r="15" spans="1:9" ht="14.25" x14ac:dyDescent="0.2">
      <c r="A15" s="21"/>
      <c r="B15" s="4" t="s">
        <v>61</v>
      </c>
      <c r="C15" s="99">
        <v>2004</v>
      </c>
      <c r="D15" s="9">
        <v>10.96</v>
      </c>
      <c r="E15" s="85"/>
      <c r="F15" s="93"/>
      <c r="G15" s="95"/>
      <c r="H15" s="94"/>
      <c r="I15" s="95"/>
    </row>
    <row r="16" spans="1:9" ht="14.25" x14ac:dyDescent="0.2">
      <c r="A16" s="21"/>
      <c r="B16" s="4" t="s">
        <v>64</v>
      </c>
      <c r="C16" s="99">
        <v>2005</v>
      </c>
      <c r="D16" s="9">
        <v>8.4</v>
      </c>
      <c r="E16" s="85"/>
      <c r="F16" s="93"/>
      <c r="G16" s="95"/>
      <c r="H16" s="94"/>
      <c r="I16" s="95"/>
    </row>
    <row r="17" spans="1:9" ht="14.25" x14ac:dyDescent="0.2">
      <c r="A17" s="21"/>
      <c r="B17" s="4" t="s">
        <v>62</v>
      </c>
      <c r="C17" s="99">
        <v>2003</v>
      </c>
      <c r="D17" s="9">
        <v>9.9</v>
      </c>
      <c r="E17" s="85"/>
      <c r="F17" s="93"/>
      <c r="G17" s="95"/>
      <c r="H17" s="94"/>
      <c r="I17" s="95"/>
    </row>
    <row r="18" spans="1:9" ht="14.25" x14ac:dyDescent="0.2">
      <c r="A18" s="21"/>
      <c r="B18" s="4" t="s">
        <v>63</v>
      </c>
      <c r="C18" s="99">
        <v>2002</v>
      </c>
      <c r="D18" s="9">
        <v>9.16</v>
      </c>
      <c r="E18" s="85"/>
      <c r="F18" s="93"/>
      <c r="G18" s="95"/>
      <c r="H18" s="94"/>
      <c r="I18" s="95"/>
    </row>
    <row r="19" spans="1:9" ht="14.25" x14ac:dyDescent="0.2">
      <c r="A19" s="21"/>
      <c r="B19" s="4" t="s">
        <v>65</v>
      </c>
      <c r="C19" s="99">
        <v>2004</v>
      </c>
      <c r="D19" s="9">
        <v>8.74</v>
      </c>
      <c r="E19" s="85"/>
      <c r="F19" s="93"/>
      <c r="G19" s="95"/>
      <c r="H19" s="94"/>
      <c r="I19" s="95"/>
    </row>
    <row r="20" spans="1:9" ht="14.25" x14ac:dyDescent="0.2">
      <c r="A20" s="21"/>
      <c r="B20" s="10" t="s">
        <v>48</v>
      </c>
      <c r="C20" s="8"/>
      <c r="D20" s="9"/>
      <c r="E20" s="85"/>
      <c r="F20" s="93"/>
      <c r="G20" s="95"/>
      <c r="H20" s="94"/>
      <c r="I20" s="95"/>
    </row>
    <row r="21" spans="1:9" ht="15" thickBot="1" x14ac:dyDescent="0.25">
      <c r="A21" s="21"/>
      <c r="B21" s="7"/>
      <c r="C21" s="8"/>
      <c r="D21" s="9"/>
      <c r="E21" s="85"/>
      <c r="F21" s="93"/>
      <c r="G21" s="95"/>
      <c r="H21" s="94"/>
      <c r="I21" s="95"/>
    </row>
    <row r="22" spans="1:9" ht="15.75" thickBot="1" x14ac:dyDescent="0.3">
      <c r="A22" s="18" t="s">
        <v>1</v>
      </c>
      <c r="B22" s="12" t="s">
        <v>50</v>
      </c>
      <c r="C22" s="5" t="s">
        <v>40</v>
      </c>
      <c r="D22" s="6"/>
      <c r="E22" s="84"/>
      <c r="F22" s="90">
        <f>(SUM(D23:D27)-MIN(D23:D27))/4</f>
        <v>10.865</v>
      </c>
      <c r="G22" s="95"/>
      <c r="H22" s="92">
        <f>RANK(F22,'súly sorrend'!$D$3:$D$17)</f>
        <v>1</v>
      </c>
      <c r="I22" s="58" t="s">
        <v>37</v>
      </c>
    </row>
    <row r="23" spans="1:9" ht="14.25" x14ac:dyDescent="0.2">
      <c r="A23" s="21"/>
      <c r="B23" s="4" t="s">
        <v>73</v>
      </c>
      <c r="C23" s="99">
        <v>2003</v>
      </c>
      <c r="D23" s="9">
        <v>13.68</v>
      </c>
      <c r="E23" s="85"/>
      <c r="F23" s="93"/>
      <c r="G23" s="95"/>
      <c r="H23" s="94"/>
      <c r="I23" s="95"/>
    </row>
    <row r="24" spans="1:9" ht="14.25" x14ac:dyDescent="0.2">
      <c r="A24" s="21"/>
      <c r="B24" s="4" t="s">
        <v>75</v>
      </c>
      <c r="C24" s="99">
        <v>2003</v>
      </c>
      <c r="D24" s="9">
        <v>11.85</v>
      </c>
      <c r="E24" s="85"/>
      <c r="F24" s="93"/>
      <c r="G24" s="95"/>
      <c r="H24" s="94"/>
      <c r="I24" s="95"/>
    </row>
    <row r="25" spans="1:9" ht="14.25" x14ac:dyDescent="0.2">
      <c r="A25" s="21"/>
      <c r="B25" s="4" t="s">
        <v>74</v>
      </c>
      <c r="C25" s="99">
        <v>2002</v>
      </c>
      <c r="D25" s="9">
        <v>9.43</v>
      </c>
      <c r="E25" s="85"/>
      <c r="F25" s="93"/>
      <c r="G25" s="95"/>
      <c r="H25" s="94"/>
      <c r="I25" s="95"/>
    </row>
    <row r="26" spans="1:9" ht="14.25" x14ac:dyDescent="0.2">
      <c r="A26" s="21"/>
      <c r="B26" s="4" t="s">
        <v>76</v>
      </c>
      <c r="C26" s="99">
        <v>2002</v>
      </c>
      <c r="D26" s="9">
        <v>8.5</v>
      </c>
      <c r="E26" s="85"/>
      <c r="F26" s="93"/>
      <c r="G26" s="95"/>
      <c r="H26" s="94"/>
      <c r="I26" s="95"/>
    </row>
    <row r="27" spans="1:9" ht="14.25" x14ac:dyDescent="0.2">
      <c r="A27" s="21"/>
      <c r="C27" s="99"/>
      <c r="D27" s="9">
        <v>0</v>
      </c>
      <c r="E27" s="85"/>
      <c r="F27" s="93"/>
      <c r="G27" s="95"/>
      <c r="H27" s="94"/>
      <c r="I27" s="95"/>
    </row>
    <row r="28" spans="1:9" ht="14.25" x14ac:dyDescent="0.2">
      <c r="A28" s="21"/>
      <c r="B28" s="10" t="s">
        <v>49</v>
      </c>
      <c r="C28" s="8"/>
      <c r="D28" s="9"/>
      <c r="E28" s="85"/>
      <c r="F28" s="93"/>
      <c r="G28" s="95"/>
      <c r="H28" s="94"/>
      <c r="I28" s="95"/>
    </row>
    <row r="29" spans="1:9" ht="15" thickBot="1" x14ac:dyDescent="0.25">
      <c r="A29" s="21"/>
      <c r="B29" s="7"/>
      <c r="C29" s="8"/>
      <c r="D29" s="9"/>
      <c r="E29" s="85"/>
      <c r="F29" s="93"/>
      <c r="G29" s="95"/>
      <c r="H29" s="94"/>
      <c r="I29" s="95"/>
    </row>
    <row r="30" spans="1:9" ht="15.75" thickBot="1" x14ac:dyDescent="0.3">
      <c r="A30" s="18" t="s">
        <v>2</v>
      </c>
      <c r="B30" s="19" t="s">
        <v>51</v>
      </c>
      <c r="C30" s="53" t="s">
        <v>40</v>
      </c>
      <c r="D30" s="6"/>
      <c r="E30" s="84"/>
      <c r="F30" s="90">
        <f>(SUM(D31:D35)-MIN(D31:D35))/4</f>
        <v>9.5150000000000006</v>
      </c>
      <c r="G30" s="95"/>
      <c r="H30" s="92">
        <f>RANK(F30,'súly sorrend'!$D$3:$D$17)</f>
        <v>4</v>
      </c>
      <c r="I30" s="58" t="s">
        <v>37</v>
      </c>
    </row>
    <row r="31" spans="1:9" ht="14.25" x14ac:dyDescent="0.2">
      <c r="A31" s="21"/>
      <c r="B31" s="4" t="s">
        <v>111</v>
      </c>
      <c r="C31" s="66">
        <v>2001</v>
      </c>
      <c r="D31" s="9">
        <v>9.58</v>
      </c>
      <c r="E31" s="85"/>
      <c r="F31" s="93"/>
      <c r="G31" s="95"/>
      <c r="H31" s="94"/>
      <c r="I31" s="95"/>
    </row>
    <row r="32" spans="1:9" ht="14.25" x14ac:dyDescent="0.2">
      <c r="A32" s="21"/>
      <c r="B32" s="4" t="s">
        <v>108</v>
      </c>
      <c r="C32" s="66">
        <v>2005</v>
      </c>
      <c r="D32" s="9">
        <v>9.74</v>
      </c>
      <c r="E32" s="85"/>
      <c r="F32" s="93"/>
      <c r="G32" s="95"/>
      <c r="H32" s="94"/>
      <c r="I32" s="95"/>
    </row>
    <row r="33" spans="1:9" ht="14.25" x14ac:dyDescent="0.2">
      <c r="A33" s="21"/>
      <c r="B33" s="4" t="s">
        <v>110</v>
      </c>
      <c r="C33" s="66">
        <v>2005</v>
      </c>
      <c r="D33" s="9">
        <v>10.34</v>
      </c>
      <c r="E33" s="85"/>
      <c r="F33" s="93"/>
      <c r="G33" s="95"/>
      <c r="H33" s="94"/>
      <c r="I33" s="95"/>
    </row>
    <row r="34" spans="1:9" ht="14.25" x14ac:dyDescent="0.2">
      <c r="A34" s="21"/>
      <c r="B34" s="4" t="s">
        <v>109</v>
      </c>
      <c r="C34" s="66">
        <v>2005</v>
      </c>
      <c r="D34" s="9">
        <v>7.37</v>
      </c>
      <c r="E34" s="85"/>
      <c r="F34" s="93"/>
      <c r="G34" s="95"/>
      <c r="H34" s="94"/>
      <c r="I34" s="95"/>
    </row>
    <row r="35" spans="1:9" ht="14.25" x14ac:dyDescent="0.2">
      <c r="A35" s="21"/>
      <c r="B35" s="4" t="s">
        <v>112</v>
      </c>
      <c r="C35" s="66">
        <v>2003</v>
      </c>
      <c r="D35" s="9">
        <v>8.4</v>
      </c>
      <c r="E35" s="85"/>
      <c r="F35" s="93"/>
      <c r="G35" s="95"/>
      <c r="H35" s="94"/>
      <c r="I35" s="95"/>
    </row>
    <row r="36" spans="1:9" ht="14.25" x14ac:dyDescent="0.2">
      <c r="A36" s="21"/>
      <c r="B36" s="10" t="s">
        <v>53</v>
      </c>
      <c r="C36" s="8"/>
      <c r="D36" s="9"/>
      <c r="E36" s="85"/>
      <c r="F36" s="93"/>
      <c r="G36" s="95"/>
      <c r="H36" s="94"/>
      <c r="I36" s="95"/>
    </row>
    <row r="37" spans="1:9" ht="15" thickBot="1" x14ac:dyDescent="0.25">
      <c r="A37" s="21"/>
      <c r="B37" s="7"/>
      <c r="C37" s="8"/>
      <c r="D37" s="9"/>
      <c r="E37" s="85"/>
      <c r="F37" s="93"/>
      <c r="G37" s="95"/>
      <c r="H37" s="94"/>
      <c r="I37" s="95"/>
    </row>
    <row r="38" spans="1:9" ht="15.75" thickBot="1" x14ac:dyDescent="0.3">
      <c r="A38" s="18" t="s">
        <v>3</v>
      </c>
      <c r="B38" s="19" t="s">
        <v>56</v>
      </c>
      <c r="C38" s="53" t="s">
        <v>40</v>
      </c>
      <c r="D38" s="6"/>
      <c r="E38" s="84"/>
      <c r="F38" s="90">
        <f>(SUM(D39:D43)-MIN(D39:D43))/4</f>
        <v>10.092499999999998</v>
      </c>
      <c r="G38" s="95"/>
      <c r="H38" s="92">
        <f>RANK(F38,'súly sorrend'!$D$3:$D$17)</f>
        <v>2</v>
      </c>
      <c r="I38" s="58" t="s">
        <v>37</v>
      </c>
    </row>
    <row r="39" spans="1:9" ht="14.25" x14ac:dyDescent="0.2">
      <c r="A39" s="21"/>
      <c r="B39" s="4" t="s">
        <v>93</v>
      </c>
      <c r="C39" s="54">
        <v>2005</v>
      </c>
      <c r="D39" s="9">
        <v>8.4499999999999993</v>
      </c>
      <c r="E39" s="85"/>
      <c r="F39" s="93"/>
      <c r="G39" s="95"/>
      <c r="H39" s="94"/>
      <c r="I39" s="95"/>
    </row>
    <row r="40" spans="1:9" ht="14.25" x14ac:dyDescent="0.2">
      <c r="A40" s="21"/>
      <c r="B40" s="4" t="s">
        <v>92</v>
      </c>
      <c r="C40" s="54">
        <v>2005</v>
      </c>
      <c r="D40" s="9">
        <v>10.67</v>
      </c>
      <c r="E40" s="85"/>
      <c r="F40" s="93"/>
      <c r="G40" s="95"/>
      <c r="H40" s="94"/>
      <c r="I40" s="95"/>
    </row>
    <row r="41" spans="1:9" ht="14.25" x14ac:dyDescent="0.2">
      <c r="A41" s="21"/>
      <c r="B41" s="4" t="s">
        <v>91</v>
      </c>
      <c r="C41" s="54">
        <v>2004</v>
      </c>
      <c r="D41" s="9">
        <v>9.2899999999999991</v>
      </c>
      <c r="E41" s="85"/>
      <c r="F41" s="93"/>
      <c r="G41" s="95"/>
      <c r="H41" s="94"/>
      <c r="I41" s="95"/>
    </row>
    <row r="42" spans="1:9" ht="14.25" x14ac:dyDescent="0.2">
      <c r="A42" s="21"/>
      <c r="B42" s="4" t="s">
        <v>90</v>
      </c>
      <c r="C42" s="54">
        <v>2004</v>
      </c>
      <c r="D42" s="9">
        <v>9.16</v>
      </c>
      <c r="E42" s="85"/>
      <c r="F42" s="93"/>
      <c r="G42" s="95"/>
      <c r="H42" s="94"/>
      <c r="I42" s="95"/>
    </row>
    <row r="43" spans="1:9" ht="14.25" x14ac:dyDescent="0.2">
      <c r="A43" s="21"/>
      <c r="B43" s="4" t="s">
        <v>89</v>
      </c>
      <c r="C43" s="54">
        <v>2004</v>
      </c>
      <c r="D43" s="9">
        <v>11.25</v>
      </c>
      <c r="E43" s="85"/>
      <c r="F43" s="93"/>
      <c r="G43" s="95"/>
      <c r="H43" s="94"/>
      <c r="I43" s="95"/>
    </row>
    <row r="44" spans="1:9" ht="14.25" x14ac:dyDescent="0.2">
      <c r="A44" s="21"/>
      <c r="B44" s="10" t="s">
        <v>55</v>
      </c>
      <c r="C44" s="8"/>
      <c r="D44" s="9"/>
      <c r="E44" s="85"/>
      <c r="F44" s="93"/>
      <c r="G44" s="95"/>
      <c r="H44" s="94"/>
      <c r="I44" s="95"/>
    </row>
    <row r="45" spans="1:9" ht="15" thickBot="1" x14ac:dyDescent="0.25">
      <c r="A45" s="21"/>
      <c r="B45" s="7"/>
      <c r="C45" s="8"/>
      <c r="D45" s="9"/>
      <c r="E45" s="85"/>
      <c r="F45" s="93"/>
      <c r="G45" s="95"/>
      <c r="H45" s="94"/>
      <c r="I45" s="95"/>
    </row>
    <row r="46" spans="1:9" ht="15.75" thickBot="1" x14ac:dyDescent="0.3">
      <c r="A46" s="18" t="s">
        <v>4</v>
      </c>
      <c r="B46" s="19"/>
      <c r="C46" s="53"/>
      <c r="D46" s="6"/>
      <c r="E46" s="84"/>
      <c r="F46" s="90">
        <f>(SUM(D47:D51)-MIN(D47:D51))/4</f>
        <v>0</v>
      </c>
      <c r="G46" s="95"/>
      <c r="H46" s="92">
        <f>RANK(F46,'súly sorrend'!$D$3:$D$17)</f>
        <v>5</v>
      </c>
      <c r="I46" s="58" t="s">
        <v>37</v>
      </c>
    </row>
    <row r="47" spans="1:9" ht="14.25" x14ac:dyDescent="0.2">
      <c r="A47" s="21"/>
      <c r="C47" s="99"/>
      <c r="D47" s="9">
        <v>0</v>
      </c>
      <c r="E47" s="85"/>
      <c r="F47" s="93"/>
      <c r="G47" s="95"/>
      <c r="H47" s="94"/>
      <c r="I47" s="95"/>
    </row>
    <row r="48" spans="1:9" ht="14.25" x14ac:dyDescent="0.2">
      <c r="A48" s="21"/>
      <c r="C48" s="99"/>
      <c r="D48" s="9">
        <v>0</v>
      </c>
      <c r="E48" s="85"/>
      <c r="F48" s="93"/>
      <c r="G48" s="95"/>
      <c r="H48" s="94"/>
      <c r="I48" s="95"/>
    </row>
    <row r="49" spans="1:11" ht="14.25" x14ac:dyDescent="0.2">
      <c r="A49" s="21"/>
      <c r="C49" s="99"/>
      <c r="D49" s="9">
        <v>0</v>
      </c>
      <c r="E49" s="85"/>
      <c r="F49" s="93"/>
      <c r="G49" s="95"/>
      <c r="H49" s="94"/>
      <c r="I49" s="95"/>
    </row>
    <row r="50" spans="1:11" ht="14.25" x14ac:dyDescent="0.2">
      <c r="A50" s="21"/>
      <c r="C50" s="99"/>
      <c r="D50" s="9">
        <v>0</v>
      </c>
      <c r="E50" s="85"/>
      <c r="F50" s="93"/>
      <c r="G50" s="95"/>
      <c r="H50" s="94"/>
      <c r="I50" s="95"/>
    </row>
    <row r="51" spans="1:11" ht="14.25" x14ac:dyDescent="0.2">
      <c r="A51" s="21"/>
      <c r="C51" s="99"/>
      <c r="D51" s="9">
        <v>0</v>
      </c>
      <c r="E51" s="85"/>
      <c r="F51" s="93"/>
      <c r="G51" s="95"/>
      <c r="H51" s="94"/>
      <c r="I51" s="95"/>
    </row>
    <row r="52" spans="1:11" ht="14.25" x14ac:dyDescent="0.2">
      <c r="A52" s="21"/>
      <c r="B52" s="10" t="s">
        <v>30</v>
      </c>
      <c r="C52" s="8"/>
      <c r="D52" s="9"/>
      <c r="E52" s="85"/>
      <c r="F52" s="93"/>
      <c r="G52" s="95"/>
      <c r="H52" s="94"/>
      <c r="I52" s="95"/>
    </row>
    <row r="53" spans="1:11" ht="15" thickBot="1" x14ac:dyDescent="0.25">
      <c r="A53" s="21"/>
      <c r="B53" s="10"/>
      <c r="C53" s="8"/>
      <c r="D53" s="9"/>
      <c r="E53" s="85"/>
      <c r="F53" s="93"/>
      <c r="G53" s="95"/>
      <c r="H53" s="94"/>
      <c r="I53" s="95"/>
    </row>
    <row r="54" spans="1:11" ht="15.75" thickBot="1" x14ac:dyDescent="0.3">
      <c r="A54" s="18" t="s">
        <v>5</v>
      </c>
      <c r="B54" s="19"/>
      <c r="C54" s="53"/>
      <c r="D54" s="6"/>
      <c r="E54" s="84"/>
      <c r="F54" s="90">
        <f>(SUM(D55:D59)-MIN(D55:D59))/4</f>
        <v>0</v>
      </c>
      <c r="G54" s="95"/>
      <c r="H54" s="92">
        <f>RANK(F54,'súly sorrend'!$D$3:$D$17)</f>
        <v>5</v>
      </c>
      <c r="I54" s="58" t="s">
        <v>37</v>
      </c>
    </row>
    <row r="55" spans="1:11" ht="14.25" x14ac:dyDescent="0.2">
      <c r="A55" s="21"/>
      <c r="C55" s="66"/>
      <c r="D55" s="9">
        <v>0</v>
      </c>
      <c r="E55" s="85"/>
      <c r="F55" s="93"/>
      <c r="G55" s="95"/>
      <c r="H55" s="94"/>
      <c r="I55" s="95"/>
    </row>
    <row r="56" spans="1:11" ht="14.25" x14ac:dyDescent="0.2">
      <c r="A56" s="21"/>
      <c r="C56" s="66"/>
      <c r="D56" s="9">
        <v>0</v>
      </c>
      <c r="E56" s="85"/>
      <c r="F56" s="93"/>
      <c r="G56" s="95"/>
      <c r="H56" s="94"/>
      <c r="I56" s="95"/>
    </row>
    <row r="57" spans="1:11" ht="14.25" x14ac:dyDescent="0.2">
      <c r="A57" s="21"/>
      <c r="C57" s="66"/>
      <c r="D57" s="9">
        <v>0</v>
      </c>
      <c r="E57" s="85"/>
      <c r="F57" s="93"/>
      <c r="G57" s="95"/>
      <c r="H57" s="94"/>
      <c r="I57" s="95"/>
    </row>
    <row r="58" spans="1:11" ht="14.25" x14ac:dyDescent="0.2">
      <c r="A58" s="21"/>
      <c r="C58" s="66"/>
      <c r="D58" s="9">
        <v>0</v>
      </c>
      <c r="E58" s="85"/>
      <c r="F58" s="93"/>
      <c r="G58" s="95"/>
      <c r="H58" s="94"/>
      <c r="I58" s="95"/>
    </row>
    <row r="59" spans="1:11" ht="14.25" x14ac:dyDescent="0.2">
      <c r="A59" s="21"/>
      <c r="C59" s="66"/>
      <c r="D59" s="9">
        <v>0</v>
      </c>
      <c r="E59" s="85"/>
      <c r="F59" s="93"/>
      <c r="G59" s="95"/>
      <c r="H59" s="94"/>
      <c r="I59" s="95"/>
    </row>
    <row r="60" spans="1:11" ht="14.25" x14ac:dyDescent="0.2">
      <c r="A60" s="21"/>
      <c r="B60" s="10" t="s">
        <v>30</v>
      </c>
      <c r="C60" s="8"/>
      <c r="D60" s="9"/>
      <c r="E60" s="85"/>
      <c r="F60" s="93"/>
      <c r="G60" s="95"/>
      <c r="H60" s="94"/>
      <c r="I60" s="95"/>
    </row>
    <row r="61" spans="1:11" ht="15" thickBot="1" x14ac:dyDescent="0.25">
      <c r="A61" s="21"/>
      <c r="B61" s="10"/>
      <c r="C61" s="8"/>
      <c r="D61" s="9"/>
      <c r="E61" s="85"/>
      <c r="F61" s="93"/>
      <c r="G61" s="95"/>
      <c r="H61" s="94"/>
      <c r="I61" s="95"/>
    </row>
    <row r="62" spans="1:11" ht="15.75" thickBot="1" x14ac:dyDescent="0.3">
      <c r="A62" s="18" t="s">
        <v>6</v>
      </c>
      <c r="B62" s="19"/>
      <c r="C62" s="53"/>
      <c r="D62" s="6"/>
      <c r="E62" s="84"/>
      <c r="F62" s="90">
        <f>(SUM(D63:D67)-MIN(D63:D67))/4</f>
        <v>0</v>
      </c>
      <c r="G62" s="95"/>
      <c r="H62" s="92">
        <f>RANK(F62,'súly sorrend'!$D$3:$D$17)</f>
        <v>5</v>
      </c>
      <c r="I62" s="58" t="s">
        <v>37</v>
      </c>
      <c r="K62" s="19"/>
    </row>
    <row r="63" spans="1:11" ht="14.25" x14ac:dyDescent="0.2">
      <c r="A63" s="21"/>
      <c r="C63" s="54"/>
      <c r="D63" s="9">
        <v>0</v>
      </c>
      <c r="E63" s="85"/>
      <c r="F63" s="93"/>
      <c r="G63" s="95"/>
      <c r="H63" s="94"/>
      <c r="I63" s="94"/>
    </row>
    <row r="64" spans="1:11" ht="14.25" x14ac:dyDescent="0.2">
      <c r="A64" s="21"/>
      <c r="C64" s="54"/>
      <c r="D64" s="9">
        <v>0</v>
      </c>
      <c r="E64" s="85"/>
      <c r="F64" s="93"/>
      <c r="G64" s="95"/>
      <c r="H64" s="94"/>
      <c r="I64" s="95"/>
    </row>
    <row r="65" spans="1:11" ht="14.25" x14ac:dyDescent="0.2">
      <c r="A65" s="21"/>
      <c r="C65" s="54"/>
      <c r="D65" s="9">
        <v>0</v>
      </c>
      <c r="E65" s="85"/>
      <c r="F65" s="93"/>
      <c r="G65" s="95"/>
      <c r="H65" s="94"/>
      <c r="I65" s="95"/>
    </row>
    <row r="66" spans="1:11" ht="14.25" x14ac:dyDescent="0.2">
      <c r="A66" s="21"/>
      <c r="C66" s="54"/>
      <c r="D66" s="9">
        <v>0</v>
      </c>
      <c r="E66" s="85"/>
      <c r="F66" s="93"/>
      <c r="G66" s="95"/>
      <c r="H66" s="94"/>
      <c r="I66" s="95"/>
    </row>
    <row r="67" spans="1:11" ht="14.25" x14ac:dyDescent="0.2">
      <c r="A67" s="21"/>
      <c r="C67" s="54"/>
      <c r="D67" s="9">
        <v>0</v>
      </c>
      <c r="E67" s="85"/>
      <c r="F67" s="93"/>
      <c r="G67" s="95"/>
      <c r="H67" s="94"/>
      <c r="I67" s="95"/>
    </row>
    <row r="68" spans="1:11" ht="14.25" x14ac:dyDescent="0.2">
      <c r="A68" s="21"/>
      <c r="B68" s="10" t="s">
        <v>30</v>
      </c>
      <c r="C68" s="8"/>
      <c r="D68" s="9"/>
      <c r="E68" s="85"/>
      <c r="F68" s="93"/>
      <c r="G68" s="95"/>
      <c r="H68" s="94"/>
      <c r="I68" s="95"/>
    </row>
    <row r="69" spans="1:11" ht="15" thickBot="1" x14ac:dyDescent="0.25">
      <c r="A69" s="21"/>
      <c r="B69" s="10"/>
      <c r="C69" s="8"/>
      <c r="D69" s="9"/>
      <c r="E69" s="85"/>
      <c r="F69" s="93"/>
      <c r="G69" s="95"/>
      <c r="H69" s="94"/>
      <c r="I69" s="95"/>
    </row>
    <row r="70" spans="1:11" ht="15.75" thickBot="1" x14ac:dyDescent="0.3">
      <c r="A70" s="18" t="s">
        <v>7</v>
      </c>
      <c r="B70" s="19"/>
      <c r="C70" s="5"/>
      <c r="D70" s="6"/>
      <c r="E70" s="84"/>
      <c r="F70" s="90">
        <f>(SUM(D71:D75)-MIN(D71:D75))/4</f>
        <v>0</v>
      </c>
      <c r="G70" s="95"/>
      <c r="H70" s="92">
        <f>RANK(F70,'súly sorrend'!$D$3:$D$17)</f>
        <v>5</v>
      </c>
      <c r="I70" s="58" t="s">
        <v>37</v>
      </c>
      <c r="K70" s="19"/>
    </row>
    <row r="71" spans="1:11" ht="14.25" x14ac:dyDescent="0.2">
      <c r="A71" s="21"/>
      <c r="B71" s="7"/>
      <c r="C71" s="54"/>
      <c r="D71" s="9">
        <v>0</v>
      </c>
      <c r="E71" s="85"/>
      <c r="F71" s="93"/>
      <c r="G71" s="95"/>
      <c r="H71" s="94"/>
      <c r="I71" s="95"/>
    </row>
    <row r="72" spans="1:11" ht="14.25" x14ac:dyDescent="0.2">
      <c r="A72" s="21"/>
      <c r="B72" s="7"/>
      <c r="C72" s="54"/>
      <c r="D72" s="9">
        <v>0</v>
      </c>
      <c r="E72" s="85"/>
      <c r="F72" s="93"/>
      <c r="G72" s="95"/>
      <c r="H72" s="94"/>
      <c r="I72" s="95"/>
    </row>
    <row r="73" spans="1:11" ht="14.25" x14ac:dyDescent="0.2">
      <c r="A73" s="21"/>
      <c r="B73" s="7"/>
      <c r="C73" s="54"/>
      <c r="D73" s="9">
        <v>0</v>
      </c>
      <c r="E73" s="85"/>
      <c r="F73" s="93"/>
      <c r="G73" s="95"/>
      <c r="H73" s="94"/>
      <c r="I73" s="95"/>
    </row>
    <row r="74" spans="1:11" ht="14.25" x14ac:dyDescent="0.2">
      <c r="A74" s="21"/>
      <c r="B74" s="7"/>
      <c r="C74" s="54"/>
      <c r="D74" s="9">
        <v>0</v>
      </c>
      <c r="E74" s="85"/>
      <c r="F74" s="93"/>
      <c r="G74" s="95"/>
      <c r="H74" s="94"/>
      <c r="I74" s="95"/>
    </row>
    <row r="75" spans="1:11" ht="14.25" x14ac:dyDescent="0.2">
      <c r="A75" s="21"/>
      <c r="B75" s="7"/>
      <c r="C75" s="54"/>
      <c r="D75" s="9">
        <v>0</v>
      </c>
      <c r="E75" s="85"/>
      <c r="F75" s="93"/>
      <c r="G75" s="95"/>
      <c r="H75" s="94"/>
      <c r="I75" s="95"/>
    </row>
    <row r="76" spans="1:11" ht="14.25" x14ac:dyDescent="0.2">
      <c r="A76" s="21"/>
      <c r="B76" s="10" t="s">
        <v>30</v>
      </c>
      <c r="C76" s="8"/>
      <c r="D76" s="9"/>
      <c r="E76" s="85"/>
      <c r="F76" s="93"/>
      <c r="G76" s="95"/>
      <c r="H76" s="94"/>
      <c r="I76" s="95"/>
    </row>
    <row r="77" spans="1:11" ht="15" thickBot="1" x14ac:dyDescent="0.25">
      <c r="A77" s="21"/>
      <c r="B77" s="10"/>
      <c r="C77" s="8"/>
      <c r="D77" s="9"/>
      <c r="E77" s="85"/>
      <c r="F77" s="93"/>
      <c r="G77" s="95"/>
      <c r="H77" s="94"/>
      <c r="I77" s="95"/>
    </row>
    <row r="78" spans="1:11" ht="15.75" thickBot="1" x14ac:dyDescent="0.3">
      <c r="A78" s="18" t="s">
        <v>20</v>
      </c>
      <c r="B78" s="33"/>
      <c r="C78" s="5"/>
      <c r="D78" s="6"/>
      <c r="E78" s="84"/>
      <c r="F78" s="90">
        <f>(SUM(D79:D83)-MIN(D79:D83))/4</f>
        <v>0</v>
      </c>
      <c r="G78" s="95"/>
      <c r="H78" s="92">
        <f>RANK(F78,'súly sorrend'!$D$3:$D$17)</f>
        <v>5</v>
      </c>
      <c r="I78" s="58" t="s">
        <v>37</v>
      </c>
    </row>
    <row r="79" spans="1:11" ht="14.25" x14ac:dyDescent="0.2">
      <c r="A79" s="21"/>
      <c r="B79" s="7"/>
      <c r="C79" s="54"/>
      <c r="D79" s="9">
        <v>0</v>
      </c>
      <c r="E79" s="85"/>
      <c r="F79" s="93"/>
      <c r="G79" s="95"/>
      <c r="H79" s="94"/>
      <c r="I79" s="95"/>
    </row>
    <row r="80" spans="1:11" ht="14.25" x14ac:dyDescent="0.2">
      <c r="A80" s="21"/>
      <c r="B80" s="7"/>
      <c r="C80" s="54"/>
      <c r="D80" s="9">
        <v>0</v>
      </c>
      <c r="E80" s="85"/>
      <c r="F80" s="93"/>
      <c r="G80" s="95"/>
      <c r="H80" s="94"/>
      <c r="I80" s="95"/>
    </row>
    <row r="81" spans="1:9" ht="14.25" x14ac:dyDescent="0.2">
      <c r="A81" s="21"/>
      <c r="B81" s="7"/>
      <c r="C81" s="54"/>
      <c r="D81" s="9">
        <v>0</v>
      </c>
      <c r="E81" s="85"/>
      <c r="F81" s="93"/>
      <c r="G81" s="95"/>
      <c r="H81" s="94"/>
      <c r="I81" s="95"/>
    </row>
    <row r="82" spans="1:9" ht="14.25" x14ac:dyDescent="0.2">
      <c r="A82" s="21"/>
      <c r="B82" s="7"/>
      <c r="C82" s="54"/>
      <c r="D82" s="9">
        <v>0</v>
      </c>
      <c r="E82" s="85"/>
      <c r="F82" s="93"/>
      <c r="G82" s="95"/>
      <c r="H82" s="94"/>
      <c r="I82" s="95"/>
    </row>
    <row r="83" spans="1:9" ht="14.25" x14ac:dyDescent="0.2">
      <c r="A83" s="21"/>
      <c r="B83" s="7"/>
      <c r="C83" s="54"/>
      <c r="D83" s="9">
        <v>0</v>
      </c>
      <c r="E83" s="85"/>
      <c r="F83" s="93"/>
      <c r="G83" s="95"/>
      <c r="H83" s="94"/>
      <c r="I83" s="95"/>
    </row>
    <row r="84" spans="1:9" ht="14.25" x14ac:dyDescent="0.2">
      <c r="A84" s="21"/>
      <c r="B84" s="10" t="s">
        <v>10</v>
      </c>
      <c r="C84" s="8"/>
      <c r="D84" s="9"/>
      <c r="E84" s="85"/>
      <c r="F84" s="93"/>
      <c r="G84" s="95"/>
      <c r="H84" s="94"/>
      <c r="I84" s="95"/>
    </row>
    <row r="85" spans="1:9" ht="15" thickBot="1" x14ac:dyDescent="0.25">
      <c r="A85" s="34"/>
      <c r="B85" s="35"/>
      <c r="C85" s="36"/>
      <c r="D85" s="37"/>
      <c r="E85" s="79"/>
      <c r="F85" s="96"/>
      <c r="G85" s="97"/>
      <c r="H85" s="94"/>
      <c r="I85" s="97"/>
    </row>
    <row r="86" spans="1:9" ht="15.75" thickBot="1" x14ac:dyDescent="0.3">
      <c r="A86" s="18" t="s">
        <v>21</v>
      </c>
      <c r="B86" s="33"/>
      <c r="C86" s="5"/>
      <c r="D86" s="6"/>
      <c r="E86" s="84"/>
      <c r="F86" s="90">
        <f>(SUM(D87:D91)-MIN(D87:D91))/4</f>
        <v>0</v>
      </c>
      <c r="G86" s="95"/>
      <c r="H86" s="92">
        <f>RANK(F86,'súly sorrend'!$D$3:$D$17)</f>
        <v>5</v>
      </c>
      <c r="I86" s="58" t="s">
        <v>37</v>
      </c>
    </row>
    <row r="87" spans="1:9" ht="14.25" x14ac:dyDescent="0.2">
      <c r="A87" s="21"/>
      <c r="B87" s="7"/>
      <c r="C87" s="54"/>
      <c r="D87" s="9">
        <v>0</v>
      </c>
      <c r="E87" s="85"/>
      <c r="F87" s="93"/>
      <c r="G87" s="95"/>
      <c r="H87" s="94"/>
      <c r="I87" s="95"/>
    </row>
    <row r="88" spans="1:9" ht="14.25" x14ac:dyDescent="0.2">
      <c r="A88" s="21"/>
      <c r="B88" s="7"/>
      <c r="C88" s="54"/>
      <c r="D88" s="9">
        <v>0</v>
      </c>
      <c r="E88" s="85"/>
      <c r="F88" s="93"/>
      <c r="G88" s="95"/>
      <c r="H88" s="94"/>
      <c r="I88" s="95"/>
    </row>
    <row r="89" spans="1:9" ht="14.25" x14ac:dyDescent="0.2">
      <c r="A89" s="21"/>
      <c r="B89" s="7"/>
      <c r="C89" s="54"/>
      <c r="D89" s="9">
        <v>0</v>
      </c>
      <c r="E89" s="85"/>
      <c r="F89" s="93"/>
      <c r="G89" s="95"/>
      <c r="H89" s="94"/>
      <c r="I89" s="95"/>
    </row>
    <row r="90" spans="1:9" ht="14.25" x14ac:dyDescent="0.2">
      <c r="A90" s="21"/>
      <c r="B90" s="7"/>
      <c r="C90" s="54"/>
      <c r="D90" s="9">
        <v>0</v>
      </c>
      <c r="E90" s="85"/>
      <c r="F90" s="93"/>
      <c r="G90" s="95"/>
      <c r="H90" s="94"/>
      <c r="I90" s="95"/>
    </row>
    <row r="91" spans="1:9" ht="14.25" x14ac:dyDescent="0.2">
      <c r="A91" s="21"/>
      <c r="B91" s="7"/>
      <c r="C91" s="54"/>
      <c r="D91" s="9">
        <v>0</v>
      </c>
      <c r="E91" s="85"/>
      <c r="F91" s="93"/>
      <c r="G91" s="95"/>
      <c r="H91" s="94"/>
      <c r="I91" s="95"/>
    </row>
    <row r="92" spans="1:9" ht="14.25" x14ac:dyDescent="0.2">
      <c r="A92" s="21"/>
      <c r="B92" s="10" t="s">
        <v>10</v>
      </c>
      <c r="C92" s="8"/>
      <c r="D92" s="9"/>
      <c r="E92" s="85"/>
      <c r="F92" s="93"/>
      <c r="G92" s="95"/>
      <c r="H92" s="94"/>
      <c r="I92" s="95"/>
    </row>
    <row r="93" spans="1:9" ht="15" thickBot="1" x14ac:dyDescent="0.25">
      <c r="A93" s="21"/>
      <c r="C93" s="38"/>
      <c r="D93" s="9"/>
      <c r="E93" s="85"/>
      <c r="F93" s="93"/>
      <c r="G93" s="95"/>
      <c r="H93" s="94"/>
      <c r="I93" s="95"/>
    </row>
    <row r="94" spans="1:9" ht="15.75" thickBot="1" x14ac:dyDescent="0.3">
      <c r="A94" s="18" t="s">
        <v>22</v>
      </c>
      <c r="B94" s="33"/>
      <c r="C94" s="5"/>
      <c r="D94" s="6"/>
      <c r="E94" s="84"/>
      <c r="F94" s="90">
        <f>(SUM(D95:D99)-MIN(D95:D99))/4</f>
        <v>0</v>
      </c>
      <c r="G94" s="95"/>
      <c r="H94" s="92">
        <f>RANK(F94,'súly sorrend'!$D$3:$D$17)</f>
        <v>5</v>
      </c>
      <c r="I94" s="58" t="s">
        <v>37</v>
      </c>
    </row>
    <row r="95" spans="1:9" ht="14.25" x14ac:dyDescent="0.2">
      <c r="A95" s="21"/>
      <c r="B95" s="7"/>
      <c r="C95" s="54"/>
      <c r="D95" s="9">
        <v>0</v>
      </c>
      <c r="E95" s="85"/>
      <c r="F95" s="93"/>
      <c r="G95" s="95"/>
      <c r="H95" s="94"/>
      <c r="I95" s="95"/>
    </row>
    <row r="96" spans="1:9" ht="14.25" x14ac:dyDescent="0.2">
      <c r="A96" s="21"/>
      <c r="B96" s="7"/>
      <c r="C96" s="54"/>
      <c r="D96" s="9">
        <v>0</v>
      </c>
      <c r="E96" s="85"/>
      <c r="F96" s="93"/>
      <c r="G96" s="95"/>
      <c r="H96" s="94"/>
      <c r="I96" s="95"/>
    </row>
    <row r="97" spans="1:9" ht="14.25" x14ac:dyDescent="0.2">
      <c r="A97" s="21"/>
      <c r="B97" s="7"/>
      <c r="C97" s="54"/>
      <c r="D97" s="9">
        <v>0</v>
      </c>
      <c r="E97" s="85"/>
      <c r="F97" s="93"/>
      <c r="G97" s="95"/>
      <c r="H97" s="94"/>
      <c r="I97" s="95"/>
    </row>
    <row r="98" spans="1:9" ht="14.25" x14ac:dyDescent="0.2">
      <c r="A98" s="21"/>
      <c r="B98" s="7"/>
      <c r="C98" s="54"/>
      <c r="D98" s="9">
        <v>0</v>
      </c>
      <c r="E98" s="85"/>
      <c r="F98" s="93"/>
      <c r="G98" s="95"/>
      <c r="H98" s="94"/>
      <c r="I98" s="95"/>
    </row>
    <row r="99" spans="1:9" ht="14.25" x14ac:dyDescent="0.2">
      <c r="A99" s="21"/>
      <c r="B99" s="7"/>
      <c r="C99" s="54"/>
      <c r="D99" s="9">
        <v>0</v>
      </c>
      <c r="E99" s="85"/>
      <c r="F99" s="93"/>
      <c r="G99" s="95"/>
      <c r="H99" s="94"/>
      <c r="I99" s="95"/>
    </row>
    <row r="100" spans="1:9" ht="14.25" x14ac:dyDescent="0.2">
      <c r="A100" s="21"/>
      <c r="B100" s="10" t="s">
        <v>10</v>
      </c>
      <c r="C100" s="8"/>
      <c r="D100" s="9"/>
      <c r="E100" s="85"/>
      <c r="F100" s="93"/>
      <c r="G100" s="95"/>
      <c r="H100" s="94"/>
      <c r="I100" s="95"/>
    </row>
    <row r="101" spans="1:9" ht="15" thickBot="1" x14ac:dyDescent="0.25">
      <c r="A101" s="21"/>
      <c r="C101" s="38"/>
      <c r="D101" s="9"/>
      <c r="E101" s="85"/>
      <c r="F101" s="93"/>
      <c r="G101" s="95"/>
      <c r="H101" s="94"/>
      <c r="I101" s="95"/>
    </row>
    <row r="102" spans="1:9" ht="15.75" thickBot="1" x14ac:dyDescent="0.3">
      <c r="A102" s="18" t="s">
        <v>23</v>
      </c>
      <c r="B102" s="33"/>
      <c r="C102" s="5"/>
      <c r="D102" s="6"/>
      <c r="E102" s="84"/>
      <c r="F102" s="90">
        <f>(SUM(D103:D107)-MIN(D103:D107))/4</f>
        <v>0</v>
      </c>
      <c r="G102" s="95"/>
      <c r="H102" s="92">
        <f>RANK(F102,'súly sorrend'!$D$3:$D$17)</f>
        <v>5</v>
      </c>
      <c r="I102" s="58" t="s">
        <v>37</v>
      </c>
    </row>
    <row r="103" spans="1:9" ht="14.25" x14ac:dyDescent="0.2">
      <c r="A103" s="21"/>
      <c r="B103" s="7"/>
      <c r="C103" s="54"/>
      <c r="D103" s="9">
        <v>0</v>
      </c>
      <c r="E103" s="85"/>
      <c r="F103" s="93"/>
      <c r="G103" s="95"/>
      <c r="H103" s="94"/>
      <c r="I103" s="95"/>
    </row>
    <row r="104" spans="1:9" ht="14.25" x14ac:dyDescent="0.2">
      <c r="A104" s="21"/>
      <c r="B104" s="7"/>
      <c r="C104" s="54"/>
      <c r="D104" s="9">
        <v>0</v>
      </c>
      <c r="E104" s="85"/>
      <c r="F104" s="93"/>
      <c r="G104" s="95"/>
      <c r="H104" s="94"/>
      <c r="I104" s="95"/>
    </row>
    <row r="105" spans="1:9" ht="14.25" x14ac:dyDescent="0.2">
      <c r="A105" s="21"/>
      <c r="B105" s="7"/>
      <c r="C105" s="54"/>
      <c r="D105" s="9">
        <v>0</v>
      </c>
      <c r="E105" s="85"/>
      <c r="F105" s="93"/>
      <c r="G105" s="95"/>
      <c r="H105" s="94"/>
      <c r="I105" s="95"/>
    </row>
    <row r="106" spans="1:9" ht="14.25" x14ac:dyDescent="0.2">
      <c r="A106" s="21"/>
      <c r="B106" s="7"/>
      <c r="C106" s="54"/>
      <c r="D106" s="9">
        <v>0</v>
      </c>
      <c r="E106" s="85"/>
      <c r="F106" s="93"/>
      <c r="G106" s="95"/>
      <c r="H106" s="94"/>
      <c r="I106" s="95"/>
    </row>
    <row r="107" spans="1:9" ht="14.25" x14ac:dyDescent="0.2">
      <c r="A107" s="21"/>
      <c r="B107" s="7"/>
      <c r="C107" s="54"/>
      <c r="D107" s="9">
        <v>0</v>
      </c>
      <c r="E107" s="85"/>
      <c r="F107" s="93"/>
      <c r="G107" s="95"/>
      <c r="H107" s="94"/>
      <c r="I107" s="95"/>
    </row>
    <row r="108" spans="1:9" ht="14.25" x14ac:dyDescent="0.2">
      <c r="A108" s="21"/>
      <c r="B108" s="10" t="s">
        <v>10</v>
      </c>
      <c r="C108" s="8"/>
      <c r="D108" s="9"/>
      <c r="E108" s="85"/>
      <c r="F108" s="93"/>
      <c r="G108" s="95"/>
      <c r="H108" s="94"/>
      <c r="I108" s="95"/>
    </row>
    <row r="109" spans="1:9" ht="15" thickBot="1" x14ac:dyDescent="0.25">
      <c r="A109" s="21"/>
      <c r="B109" s="7"/>
      <c r="C109" s="8"/>
      <c r="D109" s="9"/>
      <c r="E109" s="85"/>
      <c r="F109" s="93"/>
      <c r="G109" s="95"/>
      <c r="H109" s="94"/>
      <c r="I109" s="95"/>
    </row>
    <row r="110" spans="1:9" ht="15.75" thickBot="1" x14ac:dyDescent="0.3">
      <c r="A110" s="18" t="s">
        <v>24</v>
      </c>
      <c r="B110" s="33"/>
      <c r="C110" s="5"/>
      <c r="D110" s="6"/>
      <c r="E110" s="84"/>
      <c r="F110" s="90">
        <f>(SUM(D111:D115)-MIN(D111:D115))/4</f>
        <v>0</v>
      </c>
      <c r="G110" s="95"/>
      <c r="H110" s="92">
        <f>RANK(F110,'súly sorrend'!$D$3:$D$17)</f>
        <v>5</v>
      </c>
      <c r="I110" s="58" t="s">
        <v>37</v>
      </c>
    </row>
    <row r="111" spans="1:9" ht="14.25" x14ac:dyDescent="0.2">
      <c r="A111" s="21"/>
      <c r="B111" s="7"/>
      <c r="C111" s="54"/>
      <c r="D111" s="9">
        <v>0</v>
      </c>
      <c r="E111" s="85"/>
      <c r="F111" s="93"/>
      <c r="G111" s="95"/>
      <c r="H111" s="94"/>
      <c r="I111" s="95"/>
    </row>
    <row r="112" spans="1:9" ht="14.25" x14ac:dyDescent="0.2">
      <c r="A112" s="21"/>
      <c r="B112" s="7"/>
      <c r="C112" s="54"/>
      <c r="D112" s="9">
        <v>0</v>
      </c>
      <c r="E112" s="85"/>
      <c r="F112" s="93"/>
      <c r="G112" s="95"/>
      <c r="H112" s="94"/>
      <c r="I112" s="95"/>
    </row>
    <row r="113" spans="1:9" ht="14.25" x14ac:dyDescent="0.2">
      <c r="A113" s="21"/>
      <c r="B113" s="7"/>
      <c r="C113" s="54"/>
      <c r="D113" s="9">
        <v>0</v>
      </c>
      <c r="E113" s="85"/>
      <c r="F113" s="93"/>
      <c r="G113" s="95"/>
      <c r="H113" s="94"/>
      <c r="I113" s="95"/>
    </row>
    <row r="114" spans="1:9" ht="14.25" x14ac:dyDescent="0.2">
      <c r="A114" s="21"/>
      <c r="B114" s="7"/>
      <c r="C114" s="54"/>
      <c r="D114" s="9">
        <v>0</v>
      </c>
      <c r="E114" s="85"/>
      <c r="F114" s="93"/>
      <c r="G114" s="95"/>
      <c r="H114" s="94"/>
      <c r="I114" s="95"/>
    </row>
    <row r="115" spans="1:9" ht="14.25" x14ac:dyDescent="0.2">
      <c r="A115" s="21"/>
      <c r="B115" s="7"/>
      <c r="C115" s="54"/>
      <c r="D115" s="9">
        <v>0</v>
      </c>
      <c r="E115" s="85"/>
      <c r="F115" s="93"/>
      <c r="G115" s="95"/>
      <c r="H115" s="94"/>
      <c r="I115" s="95"/>
    </row>
    <row r="116" spans="1:9" ht="14.25" x14ac:dyDescent="0.2">
      <c r="A116" s="21"/>
      <c r="B116" s="10" t="s">
        <v>10</v>
      </c>
      <c r="C116" s="8"/>
      <c r="D116" s="9"/>
      <c r="E116" s="85"/>
      <c r="F116" s="93"/>
      <c r="G116" s="95"/>
      <c r="H116" s="94"/>
      <c r="I116" s="95"/>
    </row>
    <row r="117" spans="1:9" ht="15" thickBot="1" x14ac:dyDescent="0.25">
      <c r="A117" s="21"/>
      <c r="B117" s="7"/>
      <c r="C117" s="8"/>
      <c r="D117" s="9"/>
      <c r="E117" s="85"/>
      <c r="F117" s="93"/>
      <c r="G117" s="95"/>
      <c r="H117" s="94"/>
      <c r="I117" s="95"/>
    </row>
    <row r="118" spans="1:9" ht="15.75" thickBot="1" x14ac:dyDescent="0.3">
      <c r="A118" s="18" t="s">
        <v>25</v>
      </c>
      <c r="B118" s="33"/>
      <c r="C118" s="5"/>
      <c r="D118" s="6"/>
      <c r="E118" s="84"/>
      <c r="F118" s="90">
        <f>(SUM(D119:D123)-MIN(D119:D123))/4</f>
        <v>0</v>
      </c>
      <c r="G118" s="95"/>
      <c r="H118" s="92">
        <f>RANK(F118,'súly sorrend'!$D$3:$D$17)</f>
        <v>5</v>
      </c>
      <c r="I118" s="58" t="s">
        <v>37</v>
      </c>
    </row>
    <row r="119" spans="1:9" ht="14.25" x14ac:dyDescent="0.2">
      <c r="A119" s="21"/>
      <c r="B119" s="7"/>
      <c r="C119" s="54"/>
      <c r="D119" s="9">
        <v>0</v>
      </c>
      <c r="E119" s="85"/>
      <c r="F119" s="93"/>
      <c r="G119" s="95"/>
      <c r="H119" s="94"/>
      <c r="I119" s="95"/>
    </row>
    <row r="120" spans="1:9" ht="14.25" x14ac:dyDescent="0.2">
      <c r="A120" s="21"/>
      <c r="B120" s="7"/>
      <c r="C120" s="54"/>
      <c r="D120" s="9">
        <v>0</v>
      </c>
      <c r="E120" s="85"/>
      <c r="F120" s="93"/>
      <c r="G120" s="95"/>
      <c r="H120" s="94"/>
      <c r="I120" s="95"/>
    </row>
    <row r="121" spans="1:9" ht="14.25" x14ac:dyDescent="0.2">
      <c r="A121" s="21"/>
      <c r="B121" s="7"/>
      <c r="C121" s="54"/>
      <c r="D121" s="9">
        <v>0</v>
      </c>
      <c r="E121" s="85"/>
      <c r="F121" s="93"/>
      <c r="G121" s="95"/>
      <c r="H121" s="94"/>
      <c r="I121" s="95"/>
    </row>
    <row r="122" spans="1:9" ht="14.25" x14ac:dyDescent="0.2">
      <c r="A122" s="21"/>
      <c r="B122" s="7"/>
      <c r="C122" s="54"/>
      <c r="D122" s="9">
        <v>0</v>
      </c>
      <c r="E122" s="85"/>
      <c r="F122" s="93"/>
      <c r="G122" s="95"/>
      <c r="H122" s="94"/>
      <c r="I122" s="95"/>
    </row>
    <row r="123" spans="1:9" ht="14.25" x14ac:dyDescent="0.2">
      <c r="A123" s="21"/>
      <c r="B123" s="7"/>
      <c r="C123" s="54"/>
      <c r="D123" s="9">
        <v>0</v>
      </c>
      <c r="E123" s="85"/>
      <c r="F123" s="93"/>
      <c r="G123" s="95"/>
      <c r="H123" s="94"/>
      <c r="I123" s="95"/>
    </row>
    <row r="124" spans="1:9" ht="14.25" x14ac:dyDescent="0.2">
      <c r="A124" s="21"/>
      <c r="B124" s="10" t="s">
        <v>10</v>
      </c>
      <c r="C124" s="8"/>
      <c r="D124" s="9"/>
      <c r="E124" s="85"/>
      <c r="F124" s="93"/>
      <c r="G124" s="95"/>
      <c r="H124" s="94"/>
      <c r="I124" s="95"/>
    </row>
    <row r="125" spans="1:9" ht="15" thickBot="1" x14ac:dyDescent="0.25">
      <c r="A125" s="21"/>
      <c r="B125" s="7"/>
      <c r="C125" s="8"/>
      <c r="D125" s="9"/>
      <c r="E125" s="85"/>
      <c r="F125" s="93"/>
      <c r="G125" s="95"/>
      <c r="H125" s="94"/>
      <c r="I125" s="95"/>
    </row>
    <row r="126" spans="1:9" ht="15.75" thickBot="1" x14ac:dyDescent="0.3">
      <c r="A126" s="18" t="s">
        <v>26</v>
      </c>
      <c r="B126" s="33"/>
      <c r="C126" s="5"/>
      <c r="D126" s="6"/>
      <c r="E126" s="84"/>
      <c r="F126" s="90">
        <f>(SUM(D127:D131)-MIN(D127:D131))/4</f>
        <v>0</v>
      </c>
      <c r="G126" s="95"/>
      <c r="H126" s="92">
        <f>RANK(F126,'súly sorrend'!$D$3:$D$17)</f>
        <v>5</v>
      </c>
      <c r="I126" s="58" t="s">
        <v>37</v>
      </c>
    </row>
    <row r="127" spans="1:9" ht="14.25" x14ac:dyDescent="0.2">
      <c r="A127" s="21"/>
      <c r="B127" s="7"/>
      <c r="C127" s="54"/>
      <c r="D127" s="9">
        <v>0</v>
      </c>
      <c r="E127" s="85"/>
      <c r="F127" s="86"/>
      <c r="G127" s="88"/>
      <c r="H127" s="87"/>
      <c r="I127" s="88"/>
    </row>
    <row r="128" spans="1:9" ht="14.25" x14ac:dyDescent="0.2">
      <c r="A128" s="21"/>
      <c r="B128" s="7"/>
      <c r="C128" s="54"/>
      <c r="D128" s="9">
        <v>0</v>
      </c>
      <c r="E128" s="85"/>
      <c r="F128" s="86"/>
      <c r="G128" s="88"/>
      <c r="H128" s="87"/>
      <c r="I128" s="88"/>
    </row>
    <row r="129" spans="1:9" ht="14.25" x14ac:dyDescent="0.2">
      <c r="A129" s="21"/>
      <c r="B129" s="7"/>
      <c r="C129" s="54"/>
      <c r="D129" s="9">
        <v>0</v>
      </c>
      <c r="E129" s="85"/>
      <c r="F129" s="86"/>
      <c r="G129" s="88"/>
      <c r="H129" s="87"/>
      <c r="I129" s="88"/>
    </row>
    <row r="130" spans="1:9" ht="14.25" x14ac:dyDescent="0.2">
      <c r="A130" s="21"/>
      <c r="B130" s="7"/>
      <c r="C130" s="54"/>
      <c r="D130" s="9">
        <v>0</v>
      </c>
      <c r="E130" s="85"/>
      <c r="F130" s="86"/>
      <c r="G130" s="88"/>
      <c r="H130" s="87"/>
      <c r="I130" s="88"/>
    </row>
    <row r="131" spans="1:9" ht="14.25" x14ac:dyDescent="0.2">
      <c r="A131" s="21"/>
      <c r="B131" s="7"/>
      <c r="C131" s="54"/>
      <c r="D131" s="9">
        <v>0</v>
      </c>
      <c r="E131" s="85"/>
      <c r="F131" s="86"/>
      <c r="G131" s="88"/>
      <c r="H131" s="87"/>
      <c r="I131" s="88"/>
    </row>
    <row r="132" spans="1:9" ht="14.25" x14ac:dyDescent="0.2">
      <c r="A132" s="21"/>
      <c r="B132" s="10" t="s">
        <v>10</v>
      </c>
      <c r="C132" s="8"/>
      <c r="D132" s="9"/>
      <c r="E132" s="85"/>
      <c r="F132" s="86"/>
      <c r="G132" s="88"/>
      <c r="H132" s="87"/>
      <c r="I132" s="88"/>
    </row>
  </sheetData>
  <sheetProtection algorithmName="SHA-512" hashValue="q6yFz8aINzwmHn39KIxPwkGmFGfIQFcWQ6HKq4e5QRZfXC3VJ5jfAXvfRAjIce+2MdzvgAWlGHMaFJsKQ2eqvQ==" saltValue="/U6KZ7lkK+AKKdfF4yGLyw==" spinCount="100000" sheet="1" objects="1" scenarios="1"/>
  <mergeCells count="3">
    <mergeCell ref="H10:I12"/>
    <mergeCell ref="A1:I1"/>
    <mergeCell ref="A2:I2"/>
  </mergeCells>
  <conditionalFormatting sqref="C47:C51 C63:C67 C71:C75 C79:C83 C87:C91 C95:C99 C103:C107 C111:C115 C119:C123 C127:C131 C55:C59 C15:C19 C23:C27 C31:C35 C39:C43">
    <cfRule type="cellIs" dxfId="4" priority="3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&amp;C2020/2021. TANÉVI ATLÉTIKA DIÁKOLIMPIA®
ÜGYESSÉGI ÉS VÁLTÓFUTÓ CSAPATBAJNOKSÁG </oddHeader>
  </headerFooter>
  <rowBreaks count="2" manualBreakCount="2">
    <brk id="61" max="16383" man="1"/>
    <brk id="12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7"/>
  <sheetViews>
    <sheetView zoomScaleNormal="100" workbookViewId="0">
      <selection activeCell="A22" sqref="A22"/>
    </sheetView>
  </sheetViews>
  <sheetFormatPr defaultRowHeight="12.75" x14ac:dyDescent="0.2"/>
  <cols>
    <col min="2" max="2" width="14.42578125" customWidth="1"/>
    <col min="3" max="3" width="62" customWidth="1"/>
    <col min="4" max="4" width="11.42578125" customWidth="1"/>
  </cols>
  <sheetData>
    <row r="1" spans="1:4" ht="34.5" customHeight="1" x14ac:dyDescent="0.2">
      <c r="A1" s="152" t="str">
        <f>'56kcs FIÚ súly'!A1:G1</f>
        <v>FIÚ V-VI. KORCSOPORT SÚLYLÖKÉS (6 KG)</v>
      </c>
      <c r="B1" s="152"/>
      <c r="C1" s="152"/>
      <c r="D1" s="152"/>
    </row>
    <row r="2" spans="1:4" x14ac:dyDescent="0.2">
      <c r="A2" s="1"/>
      <c r="B2" s="1" t="s">
        <v>17</v>
      </c>
      <c r="C2" s="1" t="s">
        <v>18</v>
      </c>
      <c r="D2" s="1" t="s">
        <v>19</v>
      </c>
    </row>
    <row r="3" spans="1:4" x14ac:dyDescent="0.2">
      <c r="A3" s="2" t="s">
        <v>0</v>
      </c>
      <c r="B3" s="3" t="str">
        <f>'56kcs FIÚ súly'!C22</f>
        <v>Nyíregyháza</v>
      </c>
      <c r="C3" s="3" t="str">
        <f>'56kcs FIÚ súly'!B22</f>
        <v>Nyíregyházi Krúdy Gy. Gimnázium</v>
      </c>
      <c r="D3" s="31">
        <f>'56kcs FIÚ súly'!F22</f>
        <v>10.865</v>
      </c>
    </row>
    <row r="4" spans="1:4" x14ac:dyDescent="0.2">
      <c r="A4" s="2" t="s">
        <v>1</v>
      </c>
      <c r="B4" s="3" t="str">
        <f>'56kcs FIÚ súly'!C38</f>
        <v>Nyíregyháza</v>
      </c>
      <c r="C4" s="3" t="str">
        <f>'56kcs FIÚ súly'!B38</f>
        <v>Nyíregyházi Vasvári Pál Gimn.</v>
      </c>
      <c r="D4" s="31">
        <f>'56kcs FIÚ súly'!F38</f>
        <v>10.092499999999998</v>
      </c>
    </row>
    <row r="5" spans="1:4" x14ac:dyDescent="0.2">
      <c r="A5" s="2" t="s">
        <v>2</v>
      </c>
      <c r="B5" s="3" t="str">
        <f>'56kcs FIÚ súly'!C14</f>
        <v>Nyíregyháza</v>
      </c>
      <c r="C5" s="3" t="str">
        <f>'56kcs FIÚ súly'!B14</f>
        <v>Nyíregyházi Evangélikus Kossuth L. Gimnázium</v>
      </c>
      <c r="D5" s="31">
        <f>'56kcs FIÚ súly'!F14</f>
        <v>9.6900000000000013</v>
      </c>
    </row>
    <row r="6" spans="1:4" x14ac:dyDescent="0.2">
      <c r="A6" s="2" t="s">
        <v>3</v>
      </c>
      <c r="B6" s="3" t="str">
        <f>'56kcs FIÚ súly'!C30</f>
        <v>Nyíregyháza</v>
      </c>
      <c r="C6" s="3" t="str">
        <f>'56kcs FIÚ súly'!B30</f>
        <v>Nyh-i SZC Wesselényi M. Technikum és Koll.</v>
      </c>
      <c r="D6" s="31">
        <f>'56kcs FIÚ súly'!F30</f>
        <v>9.5150000000000006</v>
      </c>
    </row>
    <row r="7" spans="1:4" x14ac:dyDescent="0.2">
      <c r="A7" s="2" t="s">
        <v>4</v>
      </c>
      <c r="B7" s="3">
        <f>'56kcs FIÚ súly'!C62</f>
        <v>0</v>
      </c>
      <c r="C7" s="3">
        <f>'56kcs FIÚ súly'!B62</f>
        <v>0</v>
      </c>
      <c r="D7" s="31">
        <f>'56kcs FIÚ súly'!F62</f>
        <v>0</v>
      </c>
    </row>
    <row r="8" spans="1:4" x14ac:dyDescent="0.2">
      <c r="A8" s="2" t="s">
        <v>5</v>
      </c>
      <c r="B8" s="3">
        <f>'56kcs FIÚ súly'!C54</f>
        <v>0</v>
      </c>
      <c r="C8" s="3">
        <f>'56kcs FIÚ súly'!B54</f>
        <v>0</v>
      </c>
      <c r="D8" s="31">
        <f>'56kcs FIÚ súly'!F54</f>
        <v>0</v>
      </c>
    </row>
    <row r="9" spans="1:4" x14ac:dyDescent="0.2">
      <c r="A9" s="2" t="s">
        <v>6</v>
      </c>
      <c r="B9" s="3">
        <f>'56kcs FIÚ súly'!C46</f>
        <v>0</v>
      </c>
      <c r="C9" s="3">
        <f>'56kcs FIÚ súly'!B46</f>
        <v>0</v>
      </c>
      <c r="D9" s="31">
        <f>'56kcs FIÚ súly'!F46</f>
        <v>0</v>
      </c>
    </row>
    <row r="10" spans="1:4" x14ac:dyDescent="0.2">
      <c r="A10" s="2" t="s">
        <v>7</v>
      </c>
      <c r="B10" s="3">
        <f>'56kcs FIÚ súly'!C70</f>
        <v>0</v>
      </c>
      <c r="C10" s="3">
        <f>'56kcs FIÚ súly'!B70</f>
        <v>0</v>
      </c>
      <c r="D10" s="31">
        <f>'56kcs FIÚ súly'!F70</f>
        <v>0</v>
      </c>
    </row>
    <row r="11" spans="1:4" x14ac:dyDescent="0.2">
      <c r="A11" s="2" t="s">
        <v>20</v>
      </c>
      <c r="B11" s="3">
        <f>'56kcs FIÚ súly'!C78</f>
        <v>0</v>
      </c>
      <c r="C11" s="3">
        <f>'56kcs FIÚ súly'!B78</f>
        <v>0</v>
      </c>
      <c r="D11" s="31">
        <f>'56kcs FIÚ súly'!F78</f>
        <v>0</v>
      </c>
    </row>
    <row r="12" spans="1:4" x14ac:dyDescent="0.2">
      <c r="A12" s="2" t="s">
        <v>21</v>
      </c>
      <c r="B12" s="3">
        <f>'56kcs FIÚ súly'!C86</f>
        <v>0</v>
      </c>
      <c r="C12" s="3">
        <f>'56kcs FIÚ súly'!B86</f>
        <v>0</v>
      </c>
      <c r="D12" s="31">
        <f>'56kcs FIÚ súly'!F86</f>
        <v>0</v>
      </c>
    </row>
    <row r="13" spans="1:4" x14ac:dyDescent="0.2">
      <c r="A13" s="2" t="s">
        <v>22</v>
      </c>
      <c r="B13" s="3">
        <f>'56kcs FIÚ súly'!C94</f>
        <v>0</v>
      </c>
      <c r="C13" s="3">
        <f>'56kcs FIÚ súly'!B94</f>
        <v>0</v>
      </c>
      <c r="D13" s="31">
        <f>'56kcs FIÚ súly'!F94</f>
        <v>0</v>
      </c>
    </row>
    <row r="14" spans="1:4" x14ac:dyDescent="0.2">
      <c r="A14" s="2" t="s">
        <v>23</v>
      </c>
      <c r="B14" s="3">
        <f>'56kcs FIÚ súly'!C102</f>
        <v>0</v>
      </c>
      <c r="C14" s="3">
        <f>'56kcs FIÚ súly'!B102</f>
        <v>0</v>
      </c>
      <c r="D14" s="31">
        <f>'56kcs FIÚ súly'!F102</f>
        <v>0</v>
      </c>
    </row>
    <row r="15" spans="1:4" x14ac:dyDescent="0.2">
      <c r="A15" s="2" t="s">
        <v>24</v>
      </c>
      <c r="B15" s="3">
        <f>'56kcs FIÚ súly'!C110</f>
        <v>0</v>
      </c>
      <c r="C15" s="3">
        <f>'56kcs FIÚ súly'!B110</f>
        <v>0</v>
      </c>
      <c r="D15" s="31">
        <f>'56kcs FIÚ súly'!F110</f>
        <v>0</v>
      </c>
    </row>
    <row r="16" spans="1:4" x14ac:dyDescent="0.2">
      <c r="A16" s="2" t="s">
        <v>25</v>
      </c>
      <c r="B16" s="3">
        <f>'56kcs FIÚ súly'!C118</f>
        <v>0</v>
      </c>
      <c r="C16" s="3">
        <f>'56kcs FIÚ súly'!B118</f>
        <v>0</v>
      </c>
      <c r="D16" s="31">
        <f>'56kcs FIÚ súly'!F118</f>
        <v>0</v>
      </c>
    </row>
    <row r="17" spans="1:4" x14ac:dyDescent="0.2">
      <c r="A17" s="2" t="s">
        <v>26</v>
      </c>
      <c r="B17" s="3">
        <f>'56kcs FIÚ súly'!C126</f>
        <v>0</v>
      </c>
      <c r="C17" s="3">
        <f>'56kcs FIÚ súly'!B126</f>
        <v>0</v>
      </c>
      <c r="D17" s="31">
        <f>'56kcs FIÚ súly'!F126</f>
        <v>0</v>
      </c>
    </row>
  </sheetData>
  <sortState xmlns:xlrd2="http://schemas.microsoft.com/office/spreadsheetml/2017/richdata2" ref="B3:D8">
    <sortCondition descending="1" ref="D3:D8"/>
  </sortState>
  <mergeCells count="1">
    <mergeCell ref="A1:D1"/>
  </mergeCells>
  <pageMargins left="0.7" right="0.7" top="0.75" bottom="0.75" header="0.3" footer="0.3"/>
  <pageSetup paperSize="9" scale="8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-0.249977111117893"/>
  </sheetPr>
  <dimension ref="A1:K306"/>
  <sheetViews>
    <sheetView zoomScale="112" zoomScaleNormal="112" workbookViewId="0">
      <selection activeCell="A4" sqref="A4:D10"/>
    </sheetView>
  </sheetViews>
  <sheetFormatPr defaultRowHeight="12.75" x14ac:dyDescent="0.2"/>
  <cols>
    <col min="1" max="1" width="3.28515625" style="83" customWidth="1"/>
    <col min="2" max="2" width="49.42578125" style="4" customWidth="1"/>
    <col min="3" max="3" width="13" style="38" customWidth="1"/>
    <col min="4" max="4" width="8.28515625" style="4" customWidth="1"/>
    <col min="5" max="5" width="4.28515625" style="4" customWidth="1"/>
    <col min="6" max="6" width="9.140625" style="4"/>
    <col min="7" max="7" width="5.7109375" style="4" customWidth="1"/>
    <col min="8" max="8" width="3.85546875" style="4" customWidth="1"/>
    <col min="9" max="9" width="13" style="4" customWidth="1"/>
    <col min="10" max="16384" width="9.140625" style="4"/>
  </cols>
  <sheetData>
    <row r="1" spans="1:9" ht="24.75" customHeight="1" x14ac:dyDescent="0.2">
      <c r="A1" s="147" t="s">
        <v>29</v>
      </c>
      <c r="B1" s="147"/>
      <c r="C1" s="147"/>
      <c r="D1" s="147"/>
      <c r="E1" s="147"/>
      <c r="F1" s="147"/>
      <c r="G1" s="147"/>
      <c r="H1" s="147"/>
      <c r="I1" s="147"/>
    </row>
    <row r="2" spans="1:9" ht="22.5" customHeight="1" x14ac:dyDescent="0.2">
      <c r="A2" s="148" t="s">
        <v>36</v>
      </c>
      <c r="B2" s="148"/>
      <c r="C2" s="148"/>
      <c r="D2" s="148"/>
      <c r="E2" s="148"/>
      <c r="F2" s="148"/>
      <c r="G2" s="148"/>
      <c r="H2" s="148"/>
      <c r="I2" s="148"/>
    </row>
    <row r="3" spans="1:9" ht="10.5" customHeight="1" x14ac:dyDescent="0.2">
      <c r="A3" s="61"/>
      <c r="B3" s="42"/>
      <c r="C3" s="42"/>
      <c r="D3" s="42"/>
      <c r="E3" s="42"/>
      <c r="F3" s="42"/>
      <c r="G3" s="42"/>
      <c r="H3" s="68"/>
      <c r="I3" s="7"/>
    </row>
    <row r="4" spans="1:9" x14ac:dyDescent="0.2">
      <c r="A4" s="98"/>
      <c r="B4" s="69"/>
      <c r="C4" s="70"/>
      <c r="D4" s="71"/>
      <c r="E4" s="72"/>
      <c r="F4" s="73"/>
      <c r="H4" s="33"/>
      <c r="I4" s="33"/>
    </row>
    <row r="5" spans="1:9" x14ac:dyDescent="0.2">
      <c r="A5" s="74"/>
      <c r="B5" s="45"/>
      <c r="C5" s="75"/>
      <c r="D5" s="76"/>
      <c r="E5" s="77"/>
      <c r="F5" s="78">
        <f>(SUM(D6:D10)-MIN(D6:D10))/4</f>
        <v>0</v>
      </c>
      <c r="H5" s="35"/>
      <c r="I5" s="45"/>
    </row>
    <row r="6" spans="1:9" x14ac:dyDescent="0.2">
      <c r="A6" s="41"/>
      <c r="B6" s="35"/>
      <c r="C6" s="36"/>
      <c r="D6" s="37"/>
      <c r="E6" s="79"/>
      <c r="F6" s="80"/>
      <c r="H6" s="35"/>
      <c r="I6" s="81"/>
    </row>
    <row r="7" spans="1:9" x14ac:dyDescent="0.2">
      <c r="A7" s="41"/>
      <c r="B7" s="35"/>
      <c r="C7" s="36"/>
      <c r="D7" s="37"/>
      <c r="E7" s="79"/>
      <c r="F7" s="80"/>
      <c r="H7" s="35"/>
      <c r="I7" s="81"/>
    </row>
    <row r="8" spans="1:9" x14ac:dyDescent="0.2">
      <c r="A8" s="41"/>
      <c r="B8" s="35"/>
      <c r="C8" s="36"/>
      <c r="D8" s="37"/>
      <c r="E8" s="79"/>
      <c r="F8" s="80"/>
      <c r="H8" s="35"/>
      <c r="I8" s="81"/>
    </row>
    <row r="9" spans="1:9" ht="13.5" thickBot="1" x14ac:dyDescent="0.25">
      <c r="A9" s="41"/>
      <c r="B9" s="35"/>
      <c r="C9" s="36"/>
      <c r="D9" s="37"/>
      <c r="E9" s="79"/>
      <c r="F9" s="80"/>
      <c r="H9" s="35"/>
      <c r="I9" s="81"/>
    </row>
    <row r="10" spans="1:9" ht="12.75" customHeight="1" x14ac:dyDescent="0.2">
      <c r="A10" s="41"/>
      <c r="B10" s="35"/>
      <c r="C10" s="36"/>
      <c r="D10" s="37"/>
      <c r="E10" s="79"/>
      <c r="F10" s="80"/>
      <c r="H10" s="141" t="s">
        <v>15</v>
      </c>
      <c r="I10" s="142"/>
    </row>
    <row r="11" spans="1:9" ht="12.75" customHeight="1" x14ac:dyDescent="0.2">
      <c r="A11" s="41"/>
      <c r="B11" s="48" t="s">
        <v>13</v>
      </c>
      <c r="C11" s="82"/>
      <c r="D11" s="37"/>
      <c r="E11" s="79"/>
      <c r="F11" s="80"/>
      <c r="H11" s="143"/>
      <c r="I11" s="144"/>
    </row>
    <row r="12" spans="1:9" ht="13.5" thickBot="1" x14ac:dyDescent="0.25">
      <c r="H12" s="145"/>
      <c r="I12" s="146"/>
    </row>
    <row r="13" spans="1:9" ht="13.5" thickBot="1" x14ac:dyDescent="0.25">
      <c r="A13" s="98" t="s">
        <v>145</v>
      </c>
      <c r="B13" s="129"/>
      <c r="C13" s="130"/>
      <c r="D13" s="129"/>
      <c r="E13" s="129"/>
      <c r="F13" s="129"/>
      <c r="H13" s="7"/>
      <c r="I13" s="7"/>
    </row>
    <row r="14" spans="1:9" ht="15.75" thickBot="1" x14ac:dyDescent="0.3">
      <c r="A14" s="39" t="s">
        <v>0</v>
      </c>
      <c r="B14" s="19" t="s">
        <v>51</v>
      </c>
      <c r="C14" s="53" t="s">
        <v>40</v>
      </c>
      <c r="D14" s="6"/>
      <c r="E14" s="84"/>
      <c r="F14" s="128">
        <f>(SUM(D15:D19)-MIN(D15:D19))/4</f>
        <v>26.060000000000002</v>
      </c>
      <c r="G14" s="91"/>
      <c r="H14" s="92">
        <f>RANK(F14,'diszkosz sorrend'!$D$3:$D$17)</f>
        <v>2</v>
      </c>
      <c r="I14" s="58" t="s">
        <v>37</v>
      </c>
    </row>
    <row r="15" spans="1:9" ht="14.25" x14ac:dyDescent="0.2">
      <c r="A15" s="40"/>
      <c r="B15" s="4" t="s">
        <v>112</v>
      </c>
      <c r="C15" s="66">
        <v>2003</v>
      </c>
      <c r="D15" s="9">
        <v>23.87</v>
      </c>
      <c r="E15" s="85"/>
      <c r="F15" s="93"/>
      <c r="G15" s="91"/>
      <c r="H15" s="94"/>
      <c r="I15" s="95"/>
    </row>
    <row r="16" spans="1:9" ht="14.25" x14ac:dyDescent="0.2">
      <c r="A16" s="40"/>
      <c r="B16" s="4" t="s">
        <v>113</v>
      </c>
      <c r="C16" s="66">
        <v>2005</v>
      </c>
      <c r="D16" s="9">
        <v>16.670000000000002</v>
      </c>
      <c r="E16" s="85"/>
      <c r="F16" s="93"/>
      <c r="G16" s="91"/>
      <c r="H16" s="94"/>
      <c r="I16" s="95"/>
    </row>
    <row r="17" spans="1:11" ht="14.25" x14ac:dyDescent="0.2">
      <c r="A17" s="40"/>
      <c r="B17" s="4" t="s">
        <v>110</v>
      </c>
      <c r="C17" s="66">
        <v>2005</v>
      </c>
      <c r="D17" s="9">
        <v>26</v>
      </c>
      <c r="E17" s="85"/>
      <c r="F17" s="93"/>
      <c r="G17" s="91"/>
      <c r="H17" s="94"/>
      <c r="I17" s="95"/>
    </row>
    <row r="18" spans="1:11" ht="14.25" x14ac:dyDescent="0.2">
      <c r="A18" s="40"/>
      <c r="B18" s="4" t="s">
        <v>111</v>
      </c>
      <c r="C18" s="66">
        <v>2001</v>
      </c>
      <c r="D18" s="9">
        <v>26.32</v>
      </c>
      <c r="E18" s="85"/>
      <c r="F18" s="93"/>
      <c r="G18" s="91"/>
      <c r="H18" s="94"/>
      <c r="I18" s="95"/>
    </row>
    <row r="19" spans="1:11" ht="14.25" x14ac:dyDescent="0.2">
      <c r="A19" s="40"/>
      <c r="B19" s="4" t="s">
        <v>108</v>
      </c>
      <c r="C19" s="66">
        <v>2005</v>
      </c>
      <c r="D19" s="9">
        <v>28.05</v>
      </c>
      <c r="E19" s="85"/>
      <c r="F19" s="93"/>
      <c r="G19" s="91"/>
      <c r="H19" s="94"/>
      <c r="I19" s="95"/>
    </row>
    <row r="20" spans="1:11" ht="14.25" x14ac:dyDescent="0.2">
      <c r="A20" s="40"/>
      <c r="B20" s="10" t="s">
        <v>53</v>
      </c>
      <c r="C20" s="8"/>
      <c r="D20" s="9"/>
      <c r="E20" s="85"/>
      <c r="F20" s="93"/>
      <c r="G20" s="91"/>
      <c r="H20" s="94"/>
      <c r="I20" s="95"/>
    </row>
    <row r="21" spans="1:11" ht="15" thickBot="1" x14ac:dyDescent="0.25">
      <c r="A21" s="40"/>
      <c r="B21" s="7"/>
      <c r="C21" s="8"/>
      <c r="D21" s="9"/>
      <c r="E21" s="85"/>
      <c r="F21" s="93"/>
      <c r="G21" s="91"/>
      <c r="H21" s="94"/>
      <c r="I21" s="95"/>
    </row>
    <row r="22" spans="1:11" ht="15.75" thickBot="1" x14ac:dyDescent="0.3">
      <c r="A22" s="39" t="s">
        <v>1</v>
      </c>
      <c r="B22" s="19" t="s">
        <v>56</v>
      </c>
      <c r="C22" s="53" t="s">
        <v>40</v>
      </c>
      <c r="D22" s="6"/>
      <c r="E22" s="84"/>
      <c r="F22" s="90">
        <f>(SUM(D23:D27)-MIN(D23:D27))/4</f>
        <v>33.105000000000004</v>
      </c>
      <c r="G22" s="91"/>
      <c r="H22" s="92">
        <f>RANK(F22,'diszkosz sorrend'!$D$3:$D$17)</f>
        <v>1</v>
      </c>
      <c r="I22" s="58" t="s">
        <v>37</v>
      </c>
      <c r="K22" s="19"/>
    </row>
    <row r="23" spans="1:11" ht="14.25" x14ac:dyDescent="0.2">
      <c r="A23" s="40"/>
      <c r="B23" s="4" t="s">
        <v>93</v>
      </c>
      <c r="C23" s="67">
        <v>2005</v>
      </c>
      <c r="D23" s="9">
        <v>18.260000000000002</v>
      </c>
      <c r="E23" s="85"/>
      <c r="F23" s="93"/>
      <c r="G23" s="91"/>
      <c r="H23" s="94"/>
      <c r="I23" s="95"/>
    </row>
    <row r="24" spans="1:11" ht="14.25" x14ac:dyDescent="0.2">
      <c r="A24" s="40"/>
      <c r="B24" s="4" t="s">
        <v>92</v>
      </c>
      <c r="C24" s="67">
        <v>2005</v>
      </c>
      <c r="D24" s="9">
        <v>37.36</v>
      </c>
      <c r="E24" s="85"/>
      <c r="F24" s="93"/>
      <c r="G24" s="91"/>
      <c r="H24" s="94"/>
      <c r="I24" s="95"/>
    </row>
    <row r="25" spans="1:11" ht="14.25" x14ac:dyDescent="0.2">
      <c r="A25" s="40"/>
      <c r="B25" s="4" t="s">
        <v>91</v>
      </c>
      <c r="C25" s="67">
        <v>2004</v>
      </c>
      <c r="D25" s="9">
        <v>27.08</v>
      </c>
      <c r="E25" s="85"/>
      <c r="F25" s="93"/>
      <c r="G25" s="91"/>
      <c r="H25" s="94"/>
      <c r="I25" s="95"/>
    </row>
    <row r="26" spans="1:11" ht="14.25" x14ac:dyDescent="0.2">
      <c r="A26" s="40"/>
      <c r="B26" s="4" t="s">
        <v>90</v>
      </c>
      <c r="C26" s="67">
        <v>2004</v>
      </c>
      <c r="D26" s="9">
        <v>31.21</v>
      </c>
      <c r="E26" s="85"/>
      <c r="F26" s="93"/>
      <c r="G26" s="91"/>
      <c r="H26" s="94"/>
      <c r="I26" s="95"/>
    </row>
    <row r="27" spans="1:11" ht="14.25" x14ac:dyDescent="0.2">
      <c r="A27" s="40"/>
      <c r="B27" s="4" t="s">
        <v>89</v>
      </c>
      <c r="C27" s="67">
        <v>2004</v>
      </c>
      <c r="D27" s="9">
        <v>36.770000000000003</v>
      </c>
      <c r="E27" s="85"/>
      <c r="F27" s="93"/>
      <c r="G27" s="91"/>
      <c r="H27" s="94"/>
      <c r="I27" s="95"/>
    </row>
    <row r="28" spans="1:11" ht="14.25" x14ac:dyDescent="0.2">
      <c r="A28" s="40"/>
      <c r="B28" s="10" t="s">
        <v>55</v>
      </c>
      <c r="C28" s="8"/>
      <c r="D28" s="9"/>
      <c r="E28" s="85"/>
      <c r="F28" s="93"/>
      <c r="G28" s="91"/>
      <c r="H28" s="94"/>
      <c r="I28" s="95"/>
    </row>
    <row r="29" spans="1:11" ht="15" thickBot="1" x14ac:dyDescent="0.25">
      <c r="A29" s="40"/>
      <c r="B29" s="7"/>
      <c r="C29" s="8"/>
      <c r="D29" s="9"/>
      <c r="E29" s="85"/>
      <c r="F29" s="93"/>
      <c r="G29" s="91"/>
      <c r="H29" s="94"/>
      <c r="I29" s="95"/>
    </row>
    <row r="30" spans="1:11" ht="15.75" thickBot="1" x14ac:dyDescent="0.3">
      <c r="A30" s="39" t="s">
        <v>2</v>
      </c>
      <c r="B30" s="19"/>
      <c r="C30" s="53"/>
      <c r="D30" s="6"/>
      <c r="E30" s="84"/>
      <c r="F30" s="90">
        <f>(SUM(D31:D35)-MIN(D31:D35))/4</f>
        <v>0</v>
      </c>
      <c r="G30" s="91"/>
      <c r="H30" s="92">
        <f>RANK(F30,'diszkosz sorrend'!$D$3:$D$17)</f>
        <v>3</v>
      </c>
      <c r="I30" s="58" t="s">
        <v>37</v>
      </c>
    </row>
    <row r="31" spans="1:11" ht="14.25" x14ac:dyDescent="0.2">
      <c r="A31" s="40"/>
      <c r="B31" s="7"/>
      <c r="C31" s="67"/>
      <c r="D31" s="9">
        <v>0</v>
      </c>
      <c r="E31" s="85"/>
      <c r="F31" s="93"/>
      <c r="G31" s="91"/>
      <c r="H31" s="94"/>
      <c r="I31" s="95"/>
    </row>
    <row r="32" spans="1:11" ht="14.25" x14ac:dyDescent="0.2">
      <c r="A32" s="40"/>
      <c r="B32" s="7"/>
      <c r="C32" s="67"/>
      <c r="D32" s="9">
        <v>0</v>
      </c>
      <c r="E32" s="85"/>
      <c r="F32" s="93"/>
      <c r="G32" s="91"/>
      <c r="H32" s="94"/>
      <c r="I32" s="95"/>
    </row>
    <row r="33" spans="1:9" ht="14.25" x14ac:dyDescent="0.2">
      <c r="A33" s="40"/>
      <c r="B33" s="7"/>
      <c r="C33" s="67"/>
      <c r="D33" s="9">
        <v>0</v>
      </c>
      <c r="E33" s="85"/>
      <c r="F33" s="93"/>
      <c r="G33" s="91"/>
      <c r="H33" s="94"/>
      <c r="I33" s="95"/>
    </row>
    <row r="34" spans="1:9" ht="14.25" x14ac:dyDescent="0.2">
      <c r="A34" s="40"/>
      <c r="B34" s="7"/>
      <c r="C34" s="67"/>
      <c r="D34" s="9">
        <v>0</v>
      </c>
      <c r="E34" s="85"/>
      <c r="F34" s="93"/>
      <c r="G34" s="91"/>
      <c r="H34" s="94"/>
      <c r="I34" s="95"/>
    </row>
    <row r="35" spans="1:9" ht="14.25" x14ac:dyDescent="0.2">
      <c r="A35" s="40"/>
      <c r="B35" s="7"/>
      <c r="C35" s="67"/>
      <c r="D35" s="9">
        <v>0</v>
      </c>
      <c r="E35" s="85"/>
      <c r="F35" s="93"/>
      <c r="G35" s="91"/>
      <c r="H35" s="94"/>
      <c r="I35" s="95"/>
    </row>
    <row r="36" spans="1:9" ht="14.25" x14ac:dyDescent="0.2">
      <c r="A36" s="40"/>
      <c r="B36" s="10" t="s">
        <v>10</v>
      </c>
      <c r="C36" s="8"/>
      <c r="D36" s="9"/>
      <c r="E36" s="85"/>
      <c r="F36" s="93"/>
      <c r="G36" s="91"/>
      <c r="H36" s="94"/>
      <c r="I36" s="95"/>
    </row>
    <row r="37" spans="1:9" ht="15" thickBot="1" x14ac:dyDescent="0.25">
      <c r="A37" s="40"/>
      <c r="B37" s="7"/>
      <c r="C37" s="8"/>
      <c r="D37" s="9"/>
      <c r="E37" s="85"/>
      <c r="F37" s="93"/>
      <c r="G37" s="91"/>
      <c r="H37" s="94"/>
      <c r="I37" s="95"/>
    </row>
    <row r="38" spans="1:9" ht="15.75" thickBot="1" x14ac:dyDescent="0.3">
      <c r="A38" s="39" t="s">
        <v>3</v>
      </c>
      <c r="B38" s="33"/>
      <c r="C38" s="5"/>
      <c r="D38" s="6"/>
      <c r="E38" s="84"/>
      <c r="F38" s="90">
        <f>(SUM(D39:D43)-MIN(D39:D43))/4</f>
        <v>0</v>
      </c>
      <c r="G38" s="91"/>
      <c r="H38" s="92">
        <f>RANK(F38,'diszkosz sorrend'!$D$3:$D$17)</f>
        <v>3</v>
      </c>
      <c r="I38" s="58" t="s">
        <v>37</v>
      </c>
    </row>
    <row r="39" spans="1:9" ht="14.25" x14ac:dyDescent="0.2">
      <c r="A39" s="40"/>
      <c r="B39" s="7"/>
      <c r="C39" s="67"/>
      <c r="D39" s="9">
        <v>0</v>
      </c>
      <c r="E39" s="85"/>
      <c r="F39" s="93"/>
      <c r="G39" s="91"/>
      <c r="H39" s="94"/>
      <c r="I39" s="95"/>
    </row>
    <row r="40" spans="1:9" ht="14.25" x14ac:dyDescent="0.2">
      <c r="A40" s="40"/>
      <c r="B40" s="7"/>
      <c r="C40" s="67"/>
      <c r="D40" s="9">
        <v>0</v>
      </c>
      <c r="E40" s="85"/>
      <c r="F40" s="93"/>
      <c r="G40" s="91"/>
      <c r="H40" s="94"/>
      <c r="I40" s="95"/>
    </row>
    <row r="41" spans="1:9" ht="14.25" x14ac:dyDescent="0.2">
      <c r="A41" s="40"/>
      <c r="B41" s="7"/>
      <c r="C41" s="67"/>
      <c r="D41" s="9">
        <v>0</v>
      </c>
      <c r="E41" s="85"/>
      <c r="F41" s="93"/>
      <c r="G41" s="91"/>
      <c r="H41" s="94"/>
      <c r="I41" s="95"/>
    </row>
    <row r="42" spans="1:9" ht="14.25" x14ac:dyDescent="0.2">
      <c r="A42" s="40"/>
      <c r="B42" s="7"/>
      <c r="C42" s="67"/>
      <c r="D42" s="9">
        <v>0</v>
      </c>
      <c r="E42" s="85"/>
      <c r="F42" s="93"/>
      <c r="G42" s="91"/>
      <c r="H42" s="94"/>
      <c r="I42" s="95"/>
    </row>
    <row r="43" spans="1:9" ht="14.25" x14ac:dyDescent="0.2">
      <c r="A43" s="40"/>
      <c r="B43" s="7"/>
      <c r="C43" s="67"/>
      <c r="D43" s="9">
        <v>0</v>
      </c>
      <c r="E43" s="85"/>
      <c r="F43" s="93"/>
      <c r="G43" s="91"/>
      <c r="H43" s="94"/>
      <c r="I43" s="95"/>
    </row>
    <row r="44" spans="1:9" ht="14.25" x14ac:dyDescent="0.2">
      <c r="A44" s="40"/>
      <c r="B44" s="10" t="s">
        <v>10</v>
      </c>
      <c r="C44" s="8"/>
      <c r="D44" s="9"/>
      <c r="E44" s="85"/>
      <c r="F44" s="93"/>
      <c r="G44" s="91"/>
      <c r="H44" s="94"/>
      <c r="I44" s="95"/>
    </row>
    <row r="45" spans="1:9" ht="15" thickBot="1" x14ac:dyDescent="0.25">
      <c r="A45" s="40"/>
      <c r="B45" s="10"/>
      <c r="C45" s="8"/>
      <c r="D45" s="9"/>
      <c r="E45" s="85"/>
      <c r="F45" s="93"/>
      <c r="G45" s="91"/>
      <c r="H45" s="94"/>
      <c r="I45" s="95"/>
    </row>
    <row r="46" spans="1:9" ht="15.75" thickBot="1" x14ac:dyDescent="0.3">
      <c r="A46" s="39" t="s">
        <v>4</v>
      </c>
      <c r="B46" s="33"/>
      <c r="C46" s="5"/>
      <c r="D46" s="6"/>
      <c r="E46" s="84"/>
      <c r="F46" s="90">
        <f>(SUM(D47:D51)-MIN(D47:D51))/4</f>
        <v>0</v>
      </c>
      <c r="G46" s="91"/>
      <c r="H46" s="92">
        <f>RANK(F46,'diszkosz sorrend'!$D$3:$D$17)</f>
        <v>3</v>
      </c>
      <c r="I46" s="58" t="s">
        <v>37</v>
      </c>
    </row>
    <row r="47" spans="1:9" ht="14.25" x14ac:dyDescent="0.2">
      <c r="A47" s="40"/>
      <c r="B47" s="7"/>
      <c r="C47" s="67"/>
      <c r="D47" s="9">
        <v>0</v>
      </c>
      <c r="E47" s="85"/>
      <c r="F47" s="93"/>
      <c r="G47" s="91"/>
      <c r="H47" s="94"/>
      <c r="I47" s="95"/>
    </row>
    <row r="48" spans="1:9" ht="14.25" x14ac:dyDescent="0.2">
      <c r="A48" s="40"/>
      <c r="B48" s="7"/>
      <c r="C48" s="67"/>
      <c r="D48" s="9">
        <v>0</v>
      </c>
      <c r="E48" s="85"/>
      <c r="F48" s="93"/>
      <c r="G48" s="91"/>
      <c r="H48" s="94"/>
      <c r="I48" s="95"/>
    </row>
    <row r="49" spans="1:9" ht="14.25" x14ac:dyDescent="0.2">
      <c r="A49" s="40"/>
      <c r="B49" s="7"/>
      <c r="C49" s="67"/>
      <c r="D49" s="9">
        <v>0</v>
      </c>
      <c r="E49" s="85"/>
      <c r="F49" s="93"/>
      <c r="G49" s="91"/>
      <c r="H49" s="94"/>
      <c r="I49" s="95"/>
    </row>
    <row r="50" spans="1:9" ht="14.25" x14ac:dyDescent="0.2">
      <c r="A50" s="40"/>
      <c r="B50" s="7"/>
      <c r="C50" s="67"/>
      <c r="D50" s="9">
        <v>0</v>
      </c>
      <c r="E50" s="85"/>
      <c r="F50" s="93"/>
      <c r="G50" s="91"/>
      <c r="H50" s="94"/>
      <c r="I50" s="95"/>
    </row>
    <row r="51" spans="1:9" ht="14.25" x14ac:dyDescent="0.2">
      <c r="A51" s="40"/>
      <c r="B51" s="7"/>
      <c r="C51" s="67"/>
      <c r="D51" s="9">
        <v>0</v>
      </c>
      <c r="E51" s="85"/>
      <c r="F51" s="93"/>
      <c r="G51" s="91"/>
      <c r="H51" s="94"/>
      <c r="I51" s="95"/>
    </row>
    <row r="52" spans="1:9" ht="14.25" x14ac:dyDescent="0.2">
      <c r="A52" s="40"/>
      <c r="B52" s="10" t="s">
        <v>10</v>
      </c>
      <c r="C52" s="8"/>
      <c r="D52" s="9"/>
      <c r="E52" s="85"/>
      <c r="F52" s="93"/>
      <c r="G52" s="91"/>
      <c r="H52" s="94"/>
      <c r="I52" s="95"/>
    </row>
    <row r="53" spans="1:9" ht="15" thickBot="1" x14ac:dyDescent="0.25">
      <c r="A53" s="40"/>
      <c r="B53" s="10"/>
      <c r="C53" s="8"/>
      <c r="D53" s="9"/>
      <c r="E53" s="85"/>
      <c r="F53" s="93"/>
      <c r="G53" s="91"/>
      <c r="H53" s="94"/>
      <c r="I53" s="95"/>
    </row>
    <row r="54" spans="1:9" ht="15.75" thickBot="1" x14ac:dyDescent="0.3">
      <c r="A54" s="39" t="s">
        <v>5</v>
      </c>
      <c r="B54" s="33"/>
      <c r="C54" s="5"/>
      <c r="D54" s="6"/>
      <c r="E54" s="84"/>
      <c r="F54" s="90">
        <f>(SUM(D55:D59)-MIN(D55:D59))/4</f>
        <v>0</v>
      </c>
      <c r="G54" s="91"/>
      <c r="H54" s="92">
        <f>RANK(F54,'diszkosz sorrend'!$D$3:$D$17)</f>
        <v>3</v>
      </c>
      <c r="I54" s="58" t="s">
        <v>37</v>
      </c>
    </row>
    <row r="55" spans="1:9" ht="14.25" x14ac:dyDescent="0.2">
      <c r="A55" s="40"/>
      <c r="B55" s="7"/>
      <c r="C55" s="67"/>
      <c r="D55" s="9">
        <v>0</v>
      </c>
      <c r="E55" s="85"/>
      <c r="F55" s="93"/>
      <c r="G55" s="91"/>
      <c r="H55" s="94"/>
      <c r="I55" s="95"/>
    </row>
    <row r="56" spans="1:9" ht="14.25" x14ac:dyDescent="0.2">
      <c r="A56" s="40"/>
      <c r="B56" s="7"/>
      <c r="C56" s="67"/>
      <c r="D56" s="9">
        <v>0</v>
      </c>
      <c r="E56" s="85"/>
      <c r="F56" s="93"/>
      <c r="G56" s="91"/>
      <c r="H56" s="94"/>
      <c r="I56" s="95"/>
    </row>
    <row r="57" spans="1:9" ht="14.25" x14ac:dyDescent="0.2">
      <c r="A57" s="40"/>
      <c r="B57" s="7"/>
      <c r="C57" s="67"/>
      <c r="D57" s="9">
        <v>0</v>
      </c>
      <c r="E57" s="85"/>
      <c r="F57" s="93"/>
      <c r="G57" s="91"/>
      <c r="H57" s="94"/>
      <c r="I57" s="95"/>
    </row>
    <row r="58" spans="1:9" ht="14.25" x14ac:dyDescent="0.2">
      <c r="A58" s="40"/>
      <c r="B58" s="7"/>
      <c r="C58" s="67"/>
      <c r="D58" s="9">
        <v>0</v>
      </c>
      <c r="E58" s="85"/>
      <c r="F58" s="93"/>
      <c r="G58" s="91"/>
      <c r="H58" s="94"/>
      <c r="I58" s="95"/>
    </row>
    <row r="59" spans="1:9" ht="14.25" x14ac:dyDescent="0.2">
      <c r="A59" s="40"/>
      <c r="B59" s="7"/>
      <c r="C59" s="67"/>
      <c r="D59" s="9">
        <v>0</v>
      </c>
      <c r="E59" s="85"/>
      <c r="F59" s="93"/>
      <c r="G59" s="91"/>
      <c r="H59" s="94"/>
      <c r="I59" s="95"/>
    </row>
    <row r="60" spans="1:9" ht="14.25" x14ac:dyDescent="0.2">
      <c r="A60" s="40"/>
      <c r="B60" s="10" t="s">
        <v>10</v>
      </c>
      <c r="C60" s="8"/>
      <c r="D60" s="9"/>
      <c r="E60" s="85"/>
      <c r="F60" s="93"/>
      <c r="G60" s="91"/>
      <c r="H60" s="94"/>
      <c r="I60" s="95"/>
    </row>
    <row r="61" spans="1:9" ht="15" thickBot="1" x14ac:dyDescent="0.25">
      <c r="A61" s="40"/>
      <c r="B61" s="10"/>
      <c r="C61" s="8"/>
      <c r="D61" s="9"/>
      <c r="E61" s="85"/>
      <c r="F61" s="93"/>
      <c r="G61" s="91"/>
      <c r="H61" s="94"/>
      <c r="I61" s="95"/>
    </row>
    <row r="62" spans="1:9" ht="15.75" thickBot="1" x14ac:dyDescent="0.3">
      <c r="A62" s="39" t="s">
        <v>6</v>
      </c>
      <c r="B62" s="33"/>
      <c r="C62" s="5"/>
      <c r="D62" s="6"/>
      <c r="E62" s="84"/>
      <c r="F62" s="90">
        <f>(SUM(D63:D67)-MIN(D63:D67))/4</f>
        <v>0</v>
      </c>
      <c r="G62" s="91"/>
      <c r="H62" s="92">
        <f>RANK(F62,'diszkosz sorrend'!$D$3:$D$17)</f>
        <v>3</v>
      </c>
      <c r="I62" s="58" t="s">
        <v>37</v>
      </c>
    </row>
    <row r="63" spans="1:9" ht="14.25" x14ac:dyDescent="0.2">
      <c r="A63" s="40"/>
      <c r="B63" s="7"/>
      <c r="C63" s="67"/>
      <c r="D63" s="9">
        <v>0</v>
      </c>
      <c r="E63" s="85"/>
      <c r="F63" s="93"/>
      <c r="G63" s="91"/>
      <c r="H63" s="94"/>
      <c r="I63" s="94"/>
    </row>
    <row r="64" spans="1:9" ht="14.25" x14ac:dyDescent="0.2">
      <c r="A64" s="40"/>
      <c r="B64" s="7"/>
      <c r="C64" s="67"/>
      <c r="D64" s="9">
        <v>0</v>
      </c>
      <c r="E64" s="85"/>
      <c r="F64" s="93"/>
      <c r="G64" s="91"/>
      <c r="H64" s="94"/>
      <c r="I64" s="95"/>
    </row>
    <row r="65" spans="1:9" ht="14.25" x14ac:dyDescent="0.2">
      <c r="A65" s="40"/>
      <c r="B65" s="7"/>
      <c r="C65" s="67"/>
      <c r="D65" s="9">
        <v>0</v>
      </c>
      <c r="E65" s="85"/>
      <c r="F65" s="93"/>
      <c r="G65" s="91"/>
      <c r="H65" s="94"/>
      <c r="I65" s="95"/>
    </row>
    <row r="66" spans="1:9" ht="14.25" x14ac:dyDescent="0.2">
      <c r="A66" s="40"/>
      <c r="B66" s="7"/>
      <c r="C66" s="67"/>
      <c r="D66" s="9">
        <v>0</v>
      </c>
      <c r="E66" s="85"/>
      <c r="F66" s="93"/>
      <c r="G66" s="91"/>
      <c r="H66" s="94"/>
      <c r="I66" s="95"/>
    </row>
    <row r="67" spans="1:9" ht="14.25" x14ac:dyDescent="0.2">
      <c r="A67" s="40"/>
      <c r="B67" s="7"/>
      <c r="C67" s="67"/>
      <c r="D67" s="9">
        <v>0</v>
      </c>
      <c r="E67" s="85"/>
      <c r="F67" s="93"/>
      <c r="G67" s="91"/>
      <c r="H67" s="94"/>
      <c r="I67" s="95"/>
    </row>
    <row r="68" spans="1:9" ht="14.25" x14ac:dyDescent="0.2">
      <c r="A68" s="40"/>
      <c r="B68" s="10" t="s">
        <v>10</v>
      </c>
      <c r="C68" s="8"/>
      <c r="D68" s="9"/>
      <c r="E68" s="85"/>
      <c r="F68" s="93"/>
      <c r="G68" s="91"/>
      <c r="H68" s="94"/>
      <c r="I68" s="95"/>
    </row>
    <row r="69" spans="1:9" ht="15" thickBot="1" x14ac:dyDescent="0.25">
      <c r="A69" s="40"/>
      <c r="B69" s="10"/>
      <c r="C69" s="8"/>
      <c r="D69" s="9"/>
      <c r="E69" s="85"/>
      <c r="F69" s="93"/>
      <c r="G69" s="91"/>
      <c r="H69" s="94"/>
      <c r="I69" s="95"/>
    </row>
    <row r="70" spans="1:9" ht="15.75" thickBot="1" x14ac:dyDescent="0.3">
      <c r="A70" s="39" t="s">
        <v>7</v>
      </c>
      <c r="B70" s="33"/>
      <c r="C70" s="5"/>
      <c r="D70" s="6"/>
      <c r="E70" s="84"/>
      <c r="F70" s="90">
        <f>(SUM(D71:D75)-MIN(D71:D75))/4</f>
        <v>0</v>
      </c>
      <c r="G70" s="91"/>
      <c r="H70" s="92">
        <f>RANK(F70,'diszkosz sorrend'!$D$3:$D$17)</f>
        <v>3</v>
      </c>
      <c r="I70" s="58" t="s">
        <v>37</v>
      </c>
    </row>
    <row r="71" spans="1:9" ht="14.25" x14ac:dyDescent="0.2">
      <c r="A71" s="40"/>
      <c r="B71" s="7"/>
      <c r="C71" s="67"/>
      <c r="D71" s="9">
        <v>0</v>
      </c>
      <c r="E71" s="85"/>
      <c r="F71" s="93"/>
      <c r="G71" s="91"/>
      <c r="H71" s="94"/>
      <c r="I71" s="95"/>
    </row>
    <row r="72" spans="1:9" ht="14.25" x14ac:dyDescent="0.2">
      <c r="A72" s="40"/>
      <c r="B72" s="7"/>
      <c r="C72" s="67"/>
      <c r="D72" s="9">
        <v>0</v>
      </c>
      <c r="E72" s="85"/>
      <c r="F72" s="93"/>
      <c r="G72" s="91"/>
      <c r="H72" s="94"/>
      <c r="I72" s="95"/>
    </row>
    <row r="73" spans="1:9" ht="14.25" x14ac:dyDescent="0.2">
      <c r="A73" s="40"/>
      <c r="B73" s="7"/>
      <c r="C73" s="67"/>
      <c r="D73" s="9">
        <v>0</v>
      </c>
      <c r="E73" s="85"/>
      <c r="F73" s="93"/>
      <c r="G73" s="91"/>
      <c r="H73" s="94"/>
      <c r="I73" s="95"/>
    </row>
    <row r="74" spans="1:9" ht="14.25" x14ac:dyDescent="0.2">
      <c r="A74" s="40"/>
      <c r="B74" s="7"/>
      <c r="C74" s="67"/>
      <c r="D74" s="9">
        <v>0</v>
      </c>
      <c r="E74" s="85"/>
      <c r="F74" s="93"/>
      <c r="G74" s="91"/>
      <c r="H74" s="94"/>
      <c r="I74" s="95"/>
    </row>
    <row r="75" spans="1:9" ht="14.25" x14ac:dyDescent="0.2">
      <c r="A75" s="40"/>
      <c r="B75" s="7"/>
      <c r="C75" s="67"/>
      <c r="D75" s="9">
        <v>0</v>
      </c>
      <c r="E75" s="85"/>
      <c r="F75" s="93"/>
      <c r="G75" s="91"/>
      <c r="H75" s="94"/>
      <c r="I75" s="95"/>
    </row>
    <row r="76" spans="1:9" ht="14.25" x14ac:dyDescent="0.2">
      <c r="A76" s="40"/>
      <c r="B76" s="10" t="s">
        <v>10</v>
      </c>
      <c r="C76" s="8"/>
      <c r="D76" s="9"/>
      <c r="E76" s="85"/>
      <c r="F76" s="93"/>
      <c r="G76" s="91"/>
      <c r="H76" s="94"/>
      <c r="I76" s="95"/>
    </row>
    <row r="77" spans="1:9" ht="15" thickBot="1" x14ac:dyDescent="0.25">
      <c r="A77" s="40"/>
      <c r="B77" s="10"/>
      <c r="C77" s="8"/>
      <c r="D77" s="9"/>
      <c r="E77" s="85"/>
      <c r="F77" s="93"/>
      <c r="G77" s="91"/>
      <c r="H77" s="94"/>
      <c r="I77" s="95"/>
    </row>
    <row r="78" spans="1:9" ht="15.75" thickBot="1" x14ac:dyDescent="0.3">
      <c r="A78" s="39" t="s">
        <v>20</v>
      </c>
      <c r="B78" s="33"/>
      <c r="C78" s="5"/>
      <c r="D78" s="6"/>
      <c r="E78" s="84"/>
      <c r="F78" s="90">
        <f>(SUM(D79:D83)-MIN(D79:D83))/4</f>
        <v>0</v>
      </c>
      <c r="G78" s="91"/>
      <c r="H78" s="92">
        <f>RANK(F78,'diszkosz sorrend'!$D$3:$D$17)</f>
        <v>3</v>
      </c>
      <c r="I78" s="58" t="s">
        <v>37</v>
      </c>
    </row>
    <row r="79" spans="1:9" ht="14.25" x14ac:dyDescent="0.2">
      <c r="A79" s="40"/>
      <c r="B79" s="7"/>
      <c r="C79" s="67"/>
      <c r="D79" s="9">
        <v>0</v>
      </c>
      <c r="E79" s="85"/>
      <c r="F79" s="93"/>
      <c r="G79" s="91"/>
      <c r="H79" s="94"/>
      <c r="I79" s="95"/>
    </row>
    <row r="80" spans="1:9" ht="14.25" x14ac:dyDescent="0.2">
      <c r="A80" s="40"/>
      <c r="B80" s="7"/>
      <c r="C80" s="67"/>
      <c r="D80" s="9">
        <v>0</v>
      </c>
      <c r="E80" s="85"/>
      <c r="F80" s="93"/>
      <c r="G80" s="91"/>
      <c r="H80" s="94"/>
      <c r="I80" s="95"/>
    </row>
    <row r="81" spans="1:9" ht="14.25" x14ac:dyDescent="0.2">
      <c r="A81" s="40"/>
      <c r="B81" s="7"/>
      <c r="C81" s="67"/>
      <c r="D81" s="9">
        <v>0</v>
      </c>
      <c r="E81" s="85"/>
      <c r="F81" s="93"/>
      <c r="G81" s="91"/>
      <c r="H81" s="94"/>
      <c r="I81" s="95"/>
    </row>
    <row r="82" spans="1:9" ht="14.25" x14ac:dyDescent="0.2">
      <c r="A82" s="40"/>
      <c r="B82" s="7"/>
      <c r="C82" s="67"/>
      <c r="D82" s="9">
        <v>0</v>
      </c>
      <c r="E82" s="85"/>
      <c r="F82" s="93"/>
      <c r="G82" s="91"/>
      <c r="H82" s="94"/>
      <c r="I82" s="95"/>
    </row>
    <row r="83" spans="1:9" ht="14.25" x14ac:dyDescent="0.2">
      <c r="A83" s="40"/>
      <c r="B83" s="7"/>
      <c r="C83" s="67"/>
      <c r="D83" s="9">
        <v>0</v>
      </c>
      <c r="E83" s="85"/>
      <c r="F83" s="93"/>
      <c r="G83" s="91"/>
      <c r="H83" s="94"/>
      <c r="I83" s="95"/>
    </row>
    <row r="84" spans="1:9" ht="14.25" x14ac:dyDescent="0.2">
      <c r="A84" s="40"/>
      <c r="B84" s="10" t="s">
        <v>10</v>
      </c>
      <c r="C84" s="8"/>
      <c r="D84" s="9"/>
      <c r="E84" s="85"/>
      <c r="F84" s="93"/>
      <c r="G84" s="91"/>
      <c r="H84" s="94"/>
      <c r="I84" s="95"/>
    </row>
    <row r="85" spans="1:9" ht="15" thickBot="1" x14ac:dyDescent="0.25">
      <c r="A85" s="41"/>
      <c r="B85" s="35"/>
      <c r="C85" s="36"/>
      <c r="D85" s="37"/>
      <c r="E85" s="79"/>
      <c r="F85" s="96"/>
      <c r="G85" s="91"/>
      <c r="H85" s="94"/>
      <c r="I85" s="97"/>
    </row>
    <row r="86" spans="1:9" ht="15.75" thickBot="1" x14ac:dyDescent="0.3">
      <c r="A86" s="39" t="s">
        <v>21</v>
      </c>
      <c r="B86" s="33"/>
      <c r="C86" s="5"/>
      <c r="D86" s="6"/>
      <c r="E86" s="84"/>
      <c r="F86" s="90">
        <f>(SUM(D87:D91)-MIN(D87:D91))/4</f>
        <v>0</v>
      </c>
      <c r="G86" s="91"/>
      <c r="H86" s="92">
        <f>RANK(F86,'diszkosz sorrend'!$D$3:$D$17)</f>
        <v>3</v>
      </c>
      <c r="I86" s="58" t="s">
        <v>37</v>
      </c>
    </row>
    <row r="87" spans="1:9" ht="14.25" x14ac:dyDescent="0.2">
      <c r="A87" s="40"/>
      <c r="B87" s="7"/>
      <c r="C87" s="67"/>
      <c r="D87" s="9">
        <v>0</v>
      </c>
      <c r="E87" s="85"/>
      <c r="F87" s="93"/>
      <c r="G87" s="91"/>
      <c r="H87" s="94"/>
      <c r="I87" s="95"/>
    </row>
    <row r="88" spans="1:9" ht="14.25" x14ac:dyDescent="0.2">
      <c r="A88" s="40"/>
      <c r="B88" s="7"/>
      <c r="C88" s="67"/>
      <c r="D88" s="9">
        <v>0</v>
      </c>
      <c r="E88" s="85"/>
      <c r="F88" s="93"/>
      <c r="G88" s="91"/>
      <c r="H88" s="94"/>
      <c r="I88" s="95"/>
    </row>
    <row r="89" spans="1:9" ht="14.25" x14ac:dyDescent="0.2">
      <c r="A89" s="40"/>
      <c r="B89" s="7"/>
      <c r="C89" s="67"/>
      <c r="D89" s="9">
        <v>0</v>
      </c>
      <c r="E89" s="85"/>
      <c r="F89" s="93"/>
      <c r="G89" s="91"/>
      <c r="H89" s="94"/>
      <c r="I89" s="95"/>
    </row>
    <row r="90" spans="1:9" ht="14.25" x14ac:dyDescent="0.2">
      <c r="A90" s="40"/>
      <c r="B90" s="7"/>
      <c r="C90" s="67"/>
      <c r="D90" s="9">
        <v>0</v>
      </c>
      <c r="E90" s="85"/>
      <c r="F90" s="93"/>
      <c r="G90" s="91"/>
      <c r="H90" s="94"/>
      <c r="I90" s="95"/>
    </row>
    <row r="91" spans="1:9" ht="14.25" x14ac:dyDescent="0.2">
      <c r="A91" s="40"/>
      <c r="B91" s="7"/>
      <c r="C91" s="67"/>
      <c r="D91" s="9">
        <v>0</v>
      </c>
      <c r="E91" s="85"/>
      <c r="F91" s="93"/>
      <c r="G91" s="91"/>
      <c r="H91" s="94"/>
      <c r="I91" s="95"/>
    </row>
    <row r="92" spans="1:9" ht="14.25" x14ac:dyDescent="0.2">
      <c r="A92" s="40"/>
      <c r="B92" s="10" t="s">
        <v>10</v>
      </c>
      <c r="C92" s="8"/>
      <c r="D92" s="9"/>
      <c r="E92" s="85"/>
      <c r="F92" s="93"/>
      <c r="G92" s="91"/>
      <c r="H92" s="94"/>
      <c r="I92" s="95"/>
    </row>
    <row r="93" spans="1:9" ht="15" thickBot="1" x14ac:dyDescent="0.25">
      <c r="A93" s="40"/>
      <c r="D93" s="9"/>
      <c r="E93" s="85"/>
      <c r="F93" s="93"/>
      <c r="G93" s="91"/>
      <c r="H93" s="94"/>
      <c r="I93" s="95"/>
    </row>
    <row r="94" spans="1:9" ht="15.75" thickBot="1" x14ac:dyDescent="0.3">
      <c r="A94" s="39" t="s">
        <v>22</v>
      </c>
      <c r="B94" s="33"/>
      <c r="C94" s="5"/>
      <c r="D94" s="6"/>
      <c r="E94" s="84"/>
      <c r="F94" s="90">
        <f>(SUM(D95:D99)-MIN(D95:D99))/4</f>
        <v>0</v>
      </c>
      <c r="G94" s="91"/>
      <c r="H94" s="92">
        <f>RANK(F94,'diszkosz sorrend'!$D$3:$D$17)</f>
        <v>3</v>
      </c>
      <c r="I94" s="58" t="s">
        <v>37</v>
      </c>
    </row>
    <row r="95" spans="1:9" ht="14.25" x14ac:dyDescent="0.2">
      <c r="A95" s="40"/>
      <c r="B95" s="7"/>
      <c r="C95" s="67"/>
      <c r="D95" s="9">
        <v>0</v>
      </c>
      <c r="E95" s="85"/>
      <c r="F95" s="93"/>
      <c r="G95" s="91"/>
      <c r="H95" s="94"/>
      <c r="I95" s="95"/>
    </row>
    <row r="96" spans="1:9" ht="14.25" x14ac:dyDescent="0.2">
      <c r="A96" s="40"/>
      <c r="B96" s="7"/>
      <c r="C96" s="67"/>
      <c r="D96" s="9">
        <v>0</v>
      </c>
      <c r="E96" s="85"/>
      <c r="F96" s="93"/>
      <c r="G96" s="91"/>
      <c r="H96" s="94"/>
      <c r="I96" s="95"/>
    </row>
    <row r="97" spans="1:9" ht="14.25" x14ac:dyDescent="0.2">
      <c r="A97" s="40"/>
      <c r="B97" s="7"/>
      <c r="C97" s="67"/>
      <c r="D97" s="9">
        <v>0</v>
      </c>
      <c r="E97" s="85"/>
      <c r="F97" s="93"/>
      <c r="G97" s="91"/>
      <c r="H97" s="94"/>
      <c r="I97" s="95"/>
    </row>
    <row r="98" spans="1:9" ht="14.25" x14ac:dyDescent="0.2">
      <c r="A98" s="40"/>
      <c r="B98" s="7"/>
      <c r="C98" s="67"/>
      <c r="D98" s="9">
        <v>0</v>
      </c>
      <c r="E98" s="85"/>
      <c r="F98" s="93"/>
      <c r="G98" s="91"/>
      <c r="H98" s="94"/>
      <c r="I98" s="95"/>
    </row>
    <row r="99" spans="1:9" ht="14.25" x14ac:dyDescent="0.2">
      <c r="A99" s="40"/>
      <c r="B99" s="7"/>
      <c r="C99" s="67"/>
      <c r="D99" s="9">
        <v>0</v>
      </c>
      <c r="E99" s="85"/>
      <c r="F99" s="93"/>
      <c r="G99" s="91"/>
      <c r="H99" s="94"/>
      <c r="I99" s="95"/>
    </row>
    <row r="100" spans="1:9" ht="14.25" x14ac:dyDescent="0.2">
      <c r="A100" s="40"/>
      <c r="B100" s="10" t="s">
        <v>10</v>
      </c>
      <c r="C100" s="8"/>
      <c r="D100" s="9"/>
      <c r="E100" s="85"/>
      <c r="F100" s="93"/>
      <c r="G100" s="91"/>
      <c r="H100" s="94"/>
      <c r="I100" s="95"/>
    </row>
    <row r="101" spans="1:9" ht="15" thickBot="1" x14ac:dyDescent="0.25">
      <c r="A101" s="40"/>
      <c r="D101" s="9"/>
      <c r="E101" s="85"/>
      <c r="F101" s="93"/>
      <c r="G101" s="91"/>
      <c r="H101" s="94"/>
      <c r="I101" s="95"/>
    </row>
    <row r="102" spans="1:9" ht="15.75" thickBot="1" x14ac:dyDescent="0.3">
      <c r="A102" s="39" t="s">
        <v>23</v>
      </c>
      <c r="B102" s="33"/>
      <c r="C102" s="5"/>
      <c r="D102" s="6"/>
      <c r="E102" s="84"/>
      <c r="F102" s="90">
        <f>(SUM(D103:D107)-MIN(D103:D107))/4</f>
        <v>0</v>
      </c>
      <c r="G102" s="91"/>
      <c r="H102" s="92">
        <f>RANK(F102,'diszkosz sorrend'!$D$3:$D$17)</f>
        <v>3</v>
      </c>
      <c r="I102" s="58" t="s">
        <v>37</v>
      </c>
    </row>
    <row r="103" spans="1:9" ht="14.25" x14ac:dyDescent="0.2">
      <c r="A103" s="40"/>
      <c r="B103" s="7"/>
      <c r="C103" s="67"/>
      <c r="D103" s="9">
        <v>0</v>
      </c>
      <c r="E103" s="85"/>
      <c r="F103" s="93"/>
      <c r="G103" s="91"/>
      <c r="H103" s="94"/>
      <c r="I103" s="95"/>
    </row>
    <row r="104" spans="1:9" ht="14.25" x14ac:dyDescent="0.2">
      <c r="A104" s="40"/>
      <c r="B104" s="7"/>
      <c r="C104" s="67"/>
      <c r="D104" s="9">
        <v>0</v>
      </c>
      <c r="E104" s="85"/>
      <c r="F104" s="93"/>
      <c r="G104" s="91"/>
      <c r="H104" s="94"/>
      <c r="I104" s="95"/>
    </row>
    <row r="105" spans="1:9" ht="14.25" x14ac:dyDescent="0.2">
      <c r="A105" s="40"/>
      <c r="B105" s="7"/>
      <c r="C105" s="67"/>
      <c r="D105" s="9">
        <v>0</v>
      </c>
      <c r="E105" s="85"/>
      <c r="F105" s="93"/>
      <c r="G105" s="91"/>
      <c r="H105" s="94"/>
      <c r="I105" s="95"/>
    </row>
    <row r="106" spans="1:9" ht="14.25" x14ac:dyDescent="0.2">
      <c r="A106" s="40"/>
      <c r="B106" s="7"/>
      <c r="C106" s="67"/>
      <c r="D106" s="9">
        <v>0</v>
      </c>
      <c r="E106" s="85"/>
      <c r="F106" s="93"/>
      <c r="G106" s="91"/>
      <c r="H106" s="94"/>
      <c r="I106" s="95"/>
    </row>
    <row r="107" spans="1:9" ht="14.25" x14ac:dyDescent="0.2">
      <c r="A107" s="40"/>
      <c r="B107" s="7"/>
      <c r="C107" s="67"/>
      <c r="D107" s="9">
        <v>0</v>
      </c>
      <c r="E107" s="85"/>
      <c r="F107" s="93"/>
      <c r="G107" s="91"/>
      <c r="H107" s="94"/>
      <c r="I107" s="95"/>
    </row>
    <row r="108" spans="1:9" ht="14.25" x14ac:dyDescent="0.2">
      <c r="A108" s="40"/>
      <c r="B108" s="10" t="s">
        <v>10</v>
      </c>
      <c r="C108" s="8"/>
      <c r="D108" s="9"/>
      <c r="E108" s="85"/>
      <c r="F108" s="93"/>
      <c r="G108" s="91"/>
      <c r="H108" s="94"/>
      <c r="I108" s="95"/>
    </row>
    <row r="109" spans="1:9" ht="15" thickBot="1" x14ac:dyDescent="0.25">
      <c r="A109" s="40"/>
      <c r="B109" s="7"/>
      <c r="C109" s="8"/>
      <c r="D109" s="9"/>
      <c r="E109" s="85"/>
      <c r="F109" s="93"/>
      <c r="G109" s="91"/>
      <c r="H109" s="94"/>
      <c r="I109" s="95"/>
    </row>
    <row r="110" spans="1:9" ht="15.75" thickBot="1" x14ac:dyDescent="0.3">
      <c r="A110" s="39" t="s">
        <v>24</v>
      </c>
      <c r="B110" s="33"/>
      <c r="C110" s="5"/>
      <c r="D110" s="6"/>
      <c r="E110" s="84"/>
      <c r="F110" s="90">
        <f>(SUM(D111:D115)-MIN(D111:D115))/4</f>
        <v>0</v>
      </c>
      <c r="G110" s="91"/>
      <c r="H110" s="92">
        <f>RANK(F110,'diszkosz sorrend'!$D$3:$D$17)</f>
        <v>3</v>
      </c>
      <c r="I110" s="58" t="s">
        <v>37</v>
      </c>
    </row>
    <row r="111" spans="1:9" ht="14.25" x14ac:dyDescent="0.2">
      <c r="A111" s="40"/>
      <c r="B111" s="7"/>
      <c r="C111" s="67"/>
      <c r="D111" s="9">
        <v>0</v>
      </c>
      <c r="E111" s="85"/>
      <c r="F111" s="93"/>
      <c r="G111" s="91"/>
      <c r="H111" s="94"/>
      <c r="I111" s="95"/>
    </row>
    <row r="112" spans="1:9" ht="14.25" x14ac:dyDescent="0.2">
      <c r="A112" s="40"/>
      <c r="B112" s="7"/>
      <c r="C112" s="67"/>
      <c r="D112" s="9">
        <v>0</v>
      </c>
      <c r="E112" s="85"/>
      <c r="F112" s="93"/>
      <c r="G112" s="91"/>
      <c r="H112" s="94"/>
      <c r="I112" s="95"/>
    </row>
    <row r="113" spans="1:9" ht="14.25" x14ac:dyDescent="0.2">
      <c r="A113" s="40"/>
      <c r="B113" s="7"/>
      <c r="C113" s="67"/>
      <c r="D113" s="9">
        <v>0</v>
      </c>
      <c r="E113" s="85"/>
      <c r="F113" s="93"/>
      <c r="G113" s="91"/>
      <c r="H113" s="94"/>
      <c r="I113" s="95"/>
    </row>
    <row r="114" spans="1:9" ht="14.25" x14ac:dyDescent="0.2">
      <c r="A114" s="40"/>
      <c r="B114" s="7"/>
      <c r="C114" s="67"/>
      <c r="D114" s="9">
        <v>0</v>
      </c>
      <c r="E114" s="85"/>
      <c r="F114" s="93"/>
      <c r="G114" s="91"/>
      <c r="H114" s="94"/>
      <c r="I114" s="95"/>
    </row>
    <row r="115" spans="1:9" ht="14.25" x14ac:dyDescent="0.2">
      <c r="A115" s="40"/>
      <c r="B115" s="7"/>
      <c r="C115" s="67"/>
      <c r="D115" s="9">
        <v>0</v>
      </c>
      <c r="E115" s="85"/>
      <c r="F115" s="93"/>
      <c r="G115" s="91"/>
      <c r="H115" s="94"/>
      <c r="I115" s="95"/>
    </row>
    <row r="116" spans="1:9" ht="14.25" x14ac:dyDescent="0.2">
      <c r="A116" s="40"/>
      <c r="B116" s="10" t="s">
        <v>10</v>
      </c>
      <c r="C116" s="8"/>
      <c r="D116" s="9"/>
      <c r="E116" s="85"/>
      <c r="F116" s="93"/>
      <c r="G116" s="91"/>
      <c r="H116" s="94"/>
      <c r="I116" s="95"/>
    </row>
    <row r="117" spans="1:9" ht="15" thickBot="1" x14ac:dyDescent="0.25">
      <c r="A117" s="40"/>
      <c r="B117" s="7"/>
      <c r="C117" s="8"/>
      <c r="D117" s="9"/>
      <c r="E117" s="85"/>
      <c r="F117" s="93"/>
      <c r="G117" s="91"/>
      <c r="H117" s="94"/>
      <c r="I117" s="95"/>
    </row>
    <row r="118" spans="1:9" ht="15.75" thickBot="1" x14ac:dyDescent="0.3">
      <c r="A118" s="39" t="s">
        <v>25</v>
      </c>
      <c r="B118" s="33"/>
      <c r="C118" s="5"/>
      <c r="D118" s="6"/>
      <c r="E118" s="84"/>
      <c r="F118" s="90">
        <f>(SUM(D119:D123)-MIN(D119:D123))/4</f>
        <v>0</v>
      </c>
      <c r="G118" s="91"/>
      <c r="H118" s="92">
        <f>RANK(F118,'diszkosz sorrend'!$D$3:$D$17)</f>
        <v>3</v>
      </c>
      <c r="I118" s="58" t="s">
        <v>37</v>
      </c>
    </row>
    <row r="119" spans="1:9" ht="14.25" x14ac:dyDescent="0.2">
      <c r="A119" s="40"/>
      <c r="B119" s="7"/>
      <c r="C119" s="67"/>
      <c r="D119" s="9">
        <v>0</v>
      </c>
      <c r="E119" s="85"/>
      <c r="F119" s="93"/>
      <c r="G119" s="91"/>
      <c r="H119" s="94"/>
      <c r="I119" s="95"/>
    </row>
    <row r="120" spans="1:9" ht="14.25" x14ac:dyDescent="0.2">
      <c r="A120" s="40"/>
      <c r="B120" s="7"/>
      <c r="C120" s="67"/>
      <c r="D120" s="9">
        <v>0</v>
      </c>
      <c r="E120" s="85"/>
      <c r="F120" s="93"/>
      <c r="G120" s="91"/>
      <c r="H120" s="94"/>
      <c r="I120" s="95"/>
    </row>
    <row r="121" spans="1:9" ht="14.25" x14ac:dyDescent="0.2">
      <c r="A121" s="40"/>
      <c r="B121" s="7"/>
      <c r="C121" s="67"/>
      <c r="D121" s="9">
        <v>0</v>
      </c>
      <c r="E121" s="85"/>
      <c r="F121" s="93"/>
      <c r="G121" s="91"/>
      <c r="H121" s="94"/>
      <c r="I121" s="95"/>
    </row>
    <row r="122" spans="1:9" ht="14.25" x14ac:dyDescent="0.2">
      <c r="A122" s="40"/>
      <c r="B122" s="7"/>
      <c r="C122" s="67"/>
      <c r="D122" s="9">
        <v>0</v>
      </c>
      <c r="E122" s="85"/>
      <c r="F122" s="93"/>
      <c r="G122" s="91"/>
      <c r="H122" s="94"/>
      <c r="I122" s="95"/>
    </row>
    <row r="123" spans="1:9" ht="14.25" x14ac:dyDescent="0.2">
      <c r="A123" s="40"/>
      <c r="B123" s="7"/>
      <c r="C123" s="67"/>
      <c r="D123" s="9">
        <v>0</v>
      </c>
      <c r="E123" s="85"/>
      <c r="F123" s="93"/>
      <c r="G123" s="91"/>
      <c r="H123" s="94"/>
      <c r="I123" s="95"/>
    </row>
    <row r="124" spans="1:9" ht="14.25" x14ac:dyDescent="0.2">
      <c r="A124" s="40"/>
      <c r="B124" s="10" t="s">
        <v>10</v>
      </c>
      <c r="C124" s="8"/>
      <c r="D124" s="9"/>
      <c r="E124" s="85"/>
      <c r="F124" s="93"/>
      <c r="G124" s="91"/>
      <c r="H124" s="94"/>
      <c r="I124" s="95"/>
    </row>
    <row r="125" spans="1:9" ht="15" thickBot="1" x14ac:dyDescent="0.25">
      <c r="A125" s="40"/>
      <c r="B125" s="7"/>
      <c r="C125" s="8"/>
      <c r="D125" s="9"/>
      <c r="E125" s="85"/>
      <c r="F125" s="93"/>
      <c r="G125" s="91"/>
      <c r="H125" s="94"/>
      <c r="I125" s="95"/>
    </row>
    <row r="126" spans="1:9" ht="15.75" thickBot="1" x14ac:dyDescent="0.3">
      <c r="A126" s="39" t="s">
        <v>26</v>
      </c>
      <c r="B126" s="33"/>
      <c r="C126" s="5"/>
      <c r="D126" s="6"/>
      <c r="E126" s="84"/>
      <c r="F126" s="90">
        <f>(SUM(D127:D131)-MIN(D127:D131))/4</f>
        <v>0</v>
      </c>
      <c r="G126" s="91"/>
      <c r="H126" s="92">
        <f>RANK(F126,'diszkosz sorrend'!$D$3:$D$17)</f>
        <v>3</v>
      </c>
      <c r="I126" s="58" t="s">
        <v>37</v>
      </c>
    </row>
    <row r="127" spans="1:9" x14ac:dyDescent="0.2">
      <c r="A127" s="40"/>
      <c r="B127" s="7"/>
      <c r="C127" s="67"/>
      <c r="D127" s="9">
        <v>0</v>
      </c>
      <c r="E127" s="85"/>
      <c r="F127" s="86"/>
    </row>
    <row r="128" spans="1:9" x14ac:dyDescent="0.2">
      <c r="A128" s="40"/>
      <c r="B128" s="7"/>
      <c r="C128" s="67"/>
      <c r="D128" s="9">
        <v>0</v>
      </c>
      <c r="E128" s="85"/>
      <c r="F128" s="86"/>
    </row>
    <row r="129" spans="1:6" x14ac:dyDescent="0.2">
      <c r="A129" s="40"/>
      <c r="B129" s="7"/>
      <c r="C129" s="67"/>
      <c r="D129" s="9">
        <v>0</v>
      </c>
      <c r="E129" s="85"/>
      <c r="F129" s="86"/>
    </row>
    <row r="130" spans="1:6" x14ac:dyDescent="0.2">
      <c r="A130" s="40"/>
      <c r="B130" s="7"/>
      <c r="C130" s="67"/>
      <c r="D130" s="9">
        <v>0</v>
      </c>
      <c r="E130" s="85"/>
      <c r="F130" s="86"/>
    </row>
    <row r="131" spans="1:6" x14ac:dyDescent="0.2">
      <c r="A131" s="40"/>
      <c r="B131" s="7"/>
      <c r="C131" s="67"/>
      <c r="D131" s="9">
        <v>0</v>
      </c>
      <c r="E131" s="85"/>
      <c r="F131" s="86"/>
    </row>
    <row r="132" spans="1:6" x14ac:dyDescent="0.2">
      <c r="A132" s="40"/>
      <c r="B132" s="10" t="s">
        <v>10</v>
      </c>
      <c r="C132" s="8"/>
      <c r="D132" s="9"/>
      <c r="E132" s="85"/>
      <c r="F132" s="86"/>
    </row>
    <row r="133" spans="1:6" x14ac:dyDescent="0.2">
      <c r="A133" s="40"/>
      <c r="B133" s="10"/>
      <c r="C133" s="8"/>
      <c r="D133" s="9"/>
      <c r="E133" s="85"/>
      <c r="F133" s="86"/>
    </row>
    <row r="134" spans="1:6" x14ac:dyDescent="0.2">
      <c r="A134" s="40"/>
      <c r="B134" s="7"/>
      <c r="C134" s="8"/>
      <c r="D134" s="9"/>
      <c r="E134" s="85"/>
      <c r="F134" s="86"/>
    </row>
    <row r="135" spans="1:6" x14ac:dyDescent="0.2">
      <c r="A135" s="40"/>
      <c r="B135" s="7"/>
      <c r="C135" s="8"/>
      <c r="D135" s="9"/>
      <c r="E135" s="85"/>
      <c r="F135" s="86"/>
    </row>
    <row r="136" spans="1:6" x14ac:dyDescent="0.2">
      <c r="A136" s="40"/>
      <c r="B136" s="7"/>
      <c r="C136" s="8"/>
      <c r="D136" s="9"/>
      <c r="E136" s="85"/>
      <c r="F136" s="86"/>
    </row>
    <row r="137" spans="1:6" x14ac:dyDescent="0.2">
      <c r="A137" s="40"/>
      <c r="B137" s="7"/>
      <c r="C137" s="8"/>
      <c r="D137" s="9"/>
      <c r="E137" s="85"/>
      <c r="F137" s="86"/>
    </row>
    <row r="138" spans="1:6" x14ac:dyDescent="0.2">
      <c r="A138" s="40"/>
      <c r="B138" s="7"/>
      <c r="C138" s="8"/>
      <c r="D138" s="9"/>
      <c r="E138" s="85"/>
      <c r="F138" s="86"/>
    </row>
    <row r="139" spans="1:6" x14ac:dyDescent="0.2">
      <c r="A139" s="40"/>
      <c r="B139" s="7"/>
      <c r="C139" s="8"/>
      <c r="D139" s="9"/>
      <c r="E139" s="85"/>
      <c r="F139" s="86"/>
    </row>
    <row r="140" spans="1:6" x14ac:dyDescent="0.2">
      <c r="A140" s="40"/>
      <c r="B140" s="7"/>
      <c r="C140" s="8"/>
      <c r="D140" s="9"/>
      <c r="E140" s="85"/>
      <c r="F140" s="86"/>
    </row>
    <row r="141" spans="1:6" x14ac:dyDescent="0.2">
      <c r="A141" s="40"/>
      <c r="B141" s="7"/>
      <c r="C141" s="8"/>
      <c r="D141" s="9"/>
      <c r="E141" s="85"/>
      <c r="F141" s="86"/>
    </row>
    <row r="142" spans="1:6" x14ac:dyDescent="0.2">
      <c r="A142" s="40"/>
      <c r="B142" s="7"/>
      <c r="C142" s="8"/>
      <c r="D142" s="9"/>
      <c r="E142" s="85"/>
      <c r="F142" s="86"/>
    </row>
    <row r="143" spans="1:6" x14ac:dyDescent="0.2">
      <c r="A143" s="40"/>
      <c r="B143" s="7"/>
      <c r="C143" s="8"/>
      <c r="D143" s="9"/>
      <c r="E143" s="85"/>
      <c r="F143" s="86"/>
    </row>
    <row r="144" spans="1:6" x14ac:dyDescent="0.2">
      <c r="A144" s="40"/>
      <c r="B144" s="7"/>
      <c r="C144" s="8"/>
      <c r="D144" s="9"/>
      <c r="E144" s="85"/>
      <c r="F144" s="86"/>
    </row>
    <row r="145" spans="1:6" x14ac:dyDescent="0.2">
      <c r="A145" s="40"/>
      <c r="B145" s="7"/>
      <c r="C145" s="8"/>
      <c r="D145" s="9"/>
      <c r="E145" s="85"/>
      <c r="F145" s="86"/>
    </row>
    <row r="146" spans="1:6" x14ac:dyDescent="0.2">
      <c r="A146" s="40"/>
      <c r="B146" s="7"/>
      <c r="C146" s="8"/>
      <c r="D146" s="9"/>
      <c r="E146" s="85"/>
      <c r="F146" s="86"/>
    </row>
    <row r="147" spans="1:6" x14ac:dyDescent="0.2">
      <c r="A147" s="40"/>
      <c r="B147" s="7"/>
      <c r="C147" s="8"/>
      <c r="D147" s="9"/>
      <c r="E147" s="85"/>
      <c r="F147" s="86"/>
    </row>
    <row r="148" spans="1:6" x14ac:dyDescent="0.2">
      <c r="A148" s="40"/>
      <c r="B148" s="7"/>
      <c r="C148" s="8"/>
      <c r="D148" s="9"/>
      <c r="E148" s="85"/>
      <c r="F148" s="86"/>
    </row>
    <row r="149" spans="1:6" x14ac:dyDescent="0.2">
      <c r="A149" s="40"/>
      <c r="B149" s="7"/>
      <c r="C149" s="8"/>
      <c r="D149" s="9"/>
      <c r="E149" s="85"/>
      <c r="F149" s="89"/>
    </row>
    <row r="150" spans="1:6" x14ac:dyDescent="0.2">
      <c r="A150" s="40"/>
      <c r="B150" s="7"/>
      <c r="C150" s="8"/>
      <c r="D150" s="9"/>
      <c r="E150" s="85"/>
      <c r="F150" s="89"/>
    </row>
    <row r="151" spans="1:6" x14ac:dyDescent="0.2">
      <c r="A151" s="40"/>
      <c r="B151" s="7"/>
      <c r="C151" s="8"/>
      <c r="D151" s="9"/>
      <c r="E151" s="85"/>
      <c r="F151" s="89"/>
    </row>
    <row r="152" spans="1:6" x14ac:dyDescent="0.2">
      <c r="A152" s="40"/>
      <c r="B152" s="7"/>
      <c r="C152" s="8"/>
      <c r="D152" s="9"/>
      <c r="E152" s="85"/>
      <c r="F152" s="89"/>
    </row>
    <row r="153" spans="1:6" x14ac:dyDescent="0.2">
      <c r="A153" s="40"/>
      <c r="B153" s="7"/>
      <c r="C153" s="8"/>
      <c r="D153" s="9"/>
      <c r="E153" s="85"/>
      <c r="F153" s="89"/>
    </row>
    <row r="154" spans="1:6" x14ac:dyDescent="0.2">
      <c r="A154" s="40"/>
      <c r="B154" s="7"/>
      <c r="C154" s="8"/>
      <c r="D154" s="9"/>
      <c r="E154" s="85"/>
      <c r="F154" s="89"/>
    </row>
    <row r="155" spans="1:6" x14ac:dyDescent="0.2">
      <c r="A155" s="40"/>
      <c r="B155" s="7"/>
      <c r="C155" s="8"/>
      <c r="D155" s="9"/>
      <c r="E155" s="85"/>
      <c r="F155" s="89"/>
    </row>
    <row r="156" spans="1:6" x14ac:dyDescent="0.2">
      <c r="A156" s="40"/>
      <c r="B156" s="7"/>
      <c r="C156" s="8"/>
      <c r="D156" s="9"/>
      <c r="E156" s="85"/>
      <c r="F156" s="89"/>
    </row>
    <row r="157" spans="1:6" x14ac:dyDescent="0.2">
      <c r="A157" s="40"/>
      <c r="B157" s="7"/>
      <c r="C157" s="8"/>
      <c r="D157" s="9"/>
      <c r="E157" s="85"/>
      <c r="F157" s="89"/>
    </row>
    <row r="158" spans="1:6" x14ac:dyDescent="0.2">
      <c r="A158" s="40"/>
      <c r="B158" s="7"/>
      <c r="C158" s="8"/>
      <c r="D158" s="9"/>
      <c r="E158" s="85"/>
      <c r="F158" s="89"/>
    </row>
    <row r="159" spans="1:6" x14ac:dyDescent="0.2">
      <c r="A159" s="40"/>
      <c r="B159" s="7"/>
      <c r="C159" s="8"/>
      <c r="D159" s="9"/>
      <c r="E159" s="85"/>
      <c r="F159" s="89"/>
    </row>
    <row r="160" spans="1:6" x14ac:dyDescent="0.2">
      <c r="A160" s="40"/>
      <c r="B160" s="7"/>
      <c r="C160" s="8"/>
      <c r="D160" s="9"/>
      <c r="E160" s="85"/>
      <c r="F160" s="89"/>
    </row>
    <row r="161" spans="1:6" x14ac:dyDescent="0.2">
      <c r="A161" s="40"/>
      <c r="B161" s="7"/>
      <c r="C161" s="8"/>
      <c r="D161" s="9"/>
      <c r="E161" s="85"/>
      <c r="F161" s="89"/>
    </row>
    <row r="162" spans="1:6" x14ac:dyDescent="0.2">
      <c r="A162" s="40"/>
      <c r="B162" s="7"/>
      <c r="C162" s="8"/>
      <c r="D162" s="9"/>
      <c r="E162" s="85"/>
      <c r="F162" s="89"/>
    </row>
    <row r="163" spans="1:6" x14ac:dyDescent="0.2">
      <c r="A163" s="40"/>
      <c r="B163" s="7"/>
      <c r="C163" s="8"/>
      <c r="D163" s="9"/>
      <c r="E163" s="85"/>
      <c r="F163" s="89"/>
    </row>
    <row r="164" spans="1:6" x14ac:dyDescent="0.2">
      <c r="A164" s="40"/>
      <c r="B164" s="7"/>
      <c r="C164" s="8"/>
      <c r="D164" s="9"/>
      <c r="E164" s="85"/>
      <c r="F164" s="89"/>
    </row>
    <row r="165" spans="1:6" x14ac:dyDescent="0.2">
      <c r="A165" s="40"/>
      <c r="B165" s="7"/>
      <c r="C165" s="8"/>
      <c r="D165" s="9"/>
      <c r="E165" s="85"/>
      <c r="F165" s="89"/>
    </row>
    <row r="166" spans="1:6" x14ac:dyDescent="0.2">
      <c r="A166" s="40"/>
      <c r="B166" s="7"/>
      <c r="C166" s="8"/>
      <c r="D166" s="9"/>
      <c r="E166" s="85"/>
      <c r="F166" s="89"/>
    </row>
    <row r="167" spans="1:6" x14ac:dyDescent="0.2">
      <c r="A167" s="40"/>
      <c r="B167" s="7"/>
      <c r="C167" s="8"/>
      <c r="D167" s="9"/>
      <c r="E167" s="85"/>
      <c r="F167" s="89"/>
    </row>
    <row r="168" spans="1:6" x14ac:dyDescent="0.2">
      <c r="A168" s="40"/>
      <c r="B168" s="7"/>
      <c r="C168" s="8"/>
      <c r="D168" s="9"/>
      <c r="E168" s="85"/>
      <c r="F168" s="89"/>
    </row>
    <row r="169" spans="1:6" x14ac:dyDescent="0.2">
      <c r="A169" s="40"/>
      <c r="B169" s="7"/>
      <c r="C169" s="8"/>
      <c r="D169" s="9"/>
      <c r="E169" s="85"/>
      <c r="F169" s="89"/>
    </row>
    <row r="170" spans="1:6" x14ac:dyDescent="0.2">
      <c r="A170" s="40"/>
      <c r="B170" s="7"/>
      <c r="C170" s="8"/>
      <c r="D170" s="9"/>
      <c r="E170" s="85"/>
      <c r="F170" s="89"/>
    </row>
    <row r="171" spans="1:6" x14ac:dyDescent="0.2">
      <c r="A171" s="40"/>
      <c r="B171" s="7"/>
      <c r="C171" s="8"/>
      <c r="D171" s="9"/>
      <c r="E171" s="85"/>
      <c r="F171" s="89"/>
    </row>
    <row r="172" spans="1:6" x14ac:dyDescent="0.2">
      <c r="A172" s="40"/>
      <c r="B172" s="7"/>
      <c r="C172" s="8"/>
      <c r="D172" s="9"/>
      <c r="E172" s="85"/>
      <c r="F172" s="89"/>
    </row>
    <row r="173" spans="1:6" x14ac:dyDescent="0.2">
      <c r="A173" s="40"/>
      <c r="B173" s="7"/>
      <c r="C173" s="8"/>
      <c r="D173" s="9"/>
      <c r="E173" s="85"/>
      <c r="F173" s="89"/>
    </row>
    <row r="174" spans="1:6" x14ac:dyDescent="0.2">
      <c r="A174" s="40"/>
      <c r="B174" s="7"/>
      <c r="C174" s="8"/>
      <c r="D174" s="9"/>
      <c r="E174" s="85"/>
      <c r="F174" s="89"/>
    </row>
    <row r="175" spans="1:6" x14ac:dyDescent="0.2">
      <c r="A175" s="40"/>
      <c r="B175" s="7"/>
      <c r="C175" s="8"/>
      <c r="D175" s="9"/>
      <c r="E175" s="85"/>
      <c r="F175" s="89"/>
    </row>
    <row r="176" spans="1:6" x14ac:dyDescent="0.2">
      <c r="A176" s="40"/>
      <c r="B176" s="7"/>
      <c r="C176" s="8"/>
      <c r="D176" s="9"/>
      <c r="E176" s="85"/>
      <c r="F176" s="89"/>
    </row>
    <row r="177" spans="1:6" x14ac:dyDescent="0.2">
      <c r="A177" s="40"/>
      <c r="B177" s="7"/>
      <c r="C177" s="8"/>
      <c r="D177" s="9"/>
      <c r="E177" s="85"/>
      <c r="F177" s="89"/>
    </row>
    <row r="178" spans="1:6" x14ac:dyDescent="0.2">
      <c r="A178" s="40"/>
      <c r="B178" s="7"/>
      <c r="C178" s="8"/>
      <c r="D178" s="9"/>
      <c r="E178" s="85"/>
      <c r="F178" s="89"/>
    </row>
    <row r="179" spans="1:6" x14ac:dyDescent="0.2">
      <c r="A179" s="40"/>
      <c r="B179" s="7"/>
      <c r="C179" s="8"/>
      <c r="D179" s="9"/>
      <c r="E179" s="85"/>
      <c r="F179" s="89"/>
    </row>
    <row r="180" spans="1:6" x14ac:dyDescent="0.2">
      <c r="A180" s="40"/>
      <c r="B180" s="7"/>
      <c r="C180" s="8"/>
      <c r="D180" s="9"/>
      <c r="E180" s="85"/>
      <c r="F180" s="89"/>
    </row>
    <row r="181" spans="1:6" x14ac:dyDescent="0.2">
      <c r="A181" s="40"/>
      <c r="B181" s="7"/>
      <c r="C181" s="8"/>
      <c r="D181" s="9"/>
      <c r="E181" s="85"/>
      <c r="F181" s="89"/>
    </row>
    <row r="182" spans="1:6" x14ac:dyDescent="0.2">
      <c r="A182" s="40"/>
      <c r="B182" s="7"/>
      <c r="C182" s="8"/>
      <c r="D182" s="9"/>
      <c r="E182" s="85"/>
      <c r="F182" s="89"/>
    </row>
    <row r="183" spans="1:6" x14ac:dyDescent="0.2">
      <c r="A183" s="40"/>
      <c r="B183" s="7"/>
      <c r="C183" s="8"/>
      <c r="D183" s="9"/>
      <c r="E183" s="85"/>
      <c r="F183" s="89"/>
    </row>
    <row r="184" spans="1:6" x14ac:dyDescent="0.2">
      <c r="A184" s="40"/>
      <c r="B184" s="7"/>
      <c r="C184" s="8"/>
      <c r="D184" s="9"/>
      <c r="E184" s="85"/>
      <c r="F184" s="89"/>
    </row>
    <row r="185" spans="1:6" x14ac:dyDescent="0.2">
      <c r="A185" s="40"/>
      <c r="B185" s="7"/>
      <c r="C185" s="8"/>
      <c r="D185" s="9"/>
      <c r="E185" s="85"/>
      <c r="F185" s="89"/>
    </row>
    <row r="186" spans="1:6" x14ac:dyDescent="0.2">
      <c r="A186" s="40"/>
      <c r="B186" s="7"/>
      <c r="C186" s="8"/>
      <c r="D186" s="9"/>
      <c r="E186" s="85"/>
      <c r="F186" s="89"/>
    </row>
    <row r="187" spans="1:6" x14ac:dyDescent="0.2">
      <c r="A187" s="40"/>
      <c r="B187" s="7"/>
      <c r="C187" s="8"/>
      <c r="D187" s="9"/>
      <c r="E187" s="85"/>
      <c r="F187" s="89"/>
    </row>
    <row r="188" spans="1:6" x14ac:dyDescent="0.2">
      <c r="A188" s="40"/>
      <c r="B188" s="7"/>
      <c r="C188" s="8"/>
      <c r="D188" s="9"/>
      <c r="E188" s="85"/>
      <c r="F188" s="89"/>
    </row>
    <row r="189" spans="1:6" x14ac:dyDescent="0.2">
      <c r="A189" s="40"/>
      <c r="B189" s="7"/>
      <c r="C189" s="8"/>
      <c r="D189" s="9"/>
      <c r="E189" s="85"/>
      <c r="F189" s="89"/>
    </row>
    <row r="190" spans="1:6" x14ac:dyDescent="0.2">
      <c r="A190" s="40"/>
      <c r="B190" s="7"/>
      <c r="C190" s="8"/>
      <c r="D190" s="9"/>
      <c r="E190" s="85"/>
      <c r="F190" s="89"/>
    </row>
    <row r="191" spans="1:6" x14ac:dyDescent="0.2">
      <c r="A191" s="40"/>
      <c r="B191" s="7"/>
      <c r="C191" s="8"/>
      <c r="D191" s="9"/>
      <c r="E191" s="85"/>
      <c r="F191" s="89"/>
    </row>
    <row r="192" spans="1:6" x14ac:dyDescent="0.2">
      <c r="A192" s="40"/>
      <c r="B192" s="7"/>
      <c r="C192" s="8"/>
      <c r="D192" s="9"/>
      <c r="E192" s="85"/>
      <c r="F192" s="89"/>
    </row>
    <row r="193" spans="1:6" x14ac:dyDescent="0.2">
      <c r="A193" s="40"/>
      <c r="B193" s="7"/>
      <c r="C193" s="8"/>
      <c r="D193" s="9"/>
      <c r="E193" s="85"/>
      <c r="F193" s="89"/>
    </row>
    <row r="194" spans="1:6" x14ac:dyDescent="0.2">
      <c r="A194" s="40"/>
      <c r="B194" s="7"/>
      <c r="C194" s="8"/>
      <c r="D194" s="9"/>
      <c r="E194" s="85"/>
      <c r="F194" s="89"/>
    </row>
    <row r="195" spans="1:6" x14ac:dyDescent="0.2">
      <c r="A195" s="40"/>
      <c r="B195" s="7"/>
      <c r="C195" s="8"/>
      <c r="D195" s="9"/>
      <c r="E195" s="85"/>
      <c r="F195" s="89"/>
    </row>
    <row r="196" spans="1:6" x14ac:dyDescent="0.2">
      <c r="A196" s="40"/>
      <c r="B196" s="7"/>
      <c r="C196" s="8"/>
      <c r="D196" s="9"/>
      <c r="E196" s="85"/>
      <c r="F196" s="89"/>
    </row>
    <row r="197" spans="1:6" x14ac:dyDescent="0.2">
      <c r="A197" s="40"/>
      <c r="B197" s="7"/>
      <c r="C197" s="8"/>
      <c r="D197" s="9"/>
      <c r="E197" s="85"/>
      <c r="F197" s="89"/>
    </row>
    <row r="198" spans="1:6" x14ac:dyDescent="0.2">
      <c r="A198" s="40"/>
      <c r="B198" s="7"/>
      <c r="C198" s="8"/>
      <c r="D198" s="9"/>
      <c r="E198" s="85"/>
      <c r="F198" s="89"/>
    </row>
    <row r="199" spans="1:6" x14ac:dyDescent="0.2">
      <c r="A199" s="40"/>
      <c r="B199" s="7"/>
      <c r="C199" s="8"/>
      <c r="D199" s="9"/>
      <c r="E199" s="85"/>
      <c r="F199" s="89"/>
    </row>
    <row r="200" spans="1:6" x14ac:dyDescent="0.2">
      <c r="A200" s="40"/>
      <c r="B200" s="7"/>
      <c r="C200" s="8"/>
      <c r="D200" s="9"/>
      <c r="E200" s="85"/>
      <c r="F200" s="89"/>
    </row>
    <row r="201" spans="1:6" x14ac:dyDescent="0.2">
      <c r="A201" s="40"/>
      <c r="B201" s="7"/>
      <c r="C201" s="8"/>
      <c r="D201" s="9"/>
      <c r="E201" s="85"/>
      <c r="F201" s="89"/>
    </row>
    <row r="202" spans="1:6" x14ac:dyDescent="0.2">
      <c r="A202" s="40"/>
      <c r="B202" s="7"/>
      <c r="C202" s="8"/>
      <c r="D202" s="9"/>
      <c r="E202" s="85"/>
      <c r="F202" s="89"/>
    </row>
    <row r="203" spans="1:6" x14ac:dyDescent="0.2">
      <c r="A203" s="40"/>
      <c r="B203" s="7"/>
      <c r="C203" s="8"/>
      <c r="D203" s="9"/>
      <c r="E203" s="85"/>
      <c r="F203" s="89"/>
    </row>
    <row r="204" spans="1:6" x14ac:dyDescent="0.2">
      <c r="A204" s="40"/>
      <c r="B204" s="7"/>
      <c r="C204" s="8"/>
      <c r="D204" s="9"/>
      <c r="E204" s="85"/>
      <c r="F204" s="89"/>
    </row>
    <row r="205" spans="1:6" x14ac:dyDescent="0.2">
      <c r="A205" s="40"/>
      <c r="B205" s="7"/>
      <c r="C205" s="8"/>
      <c r="D205" s="9"/>
      <c r="E205" s="85"/>
      <c r="F205" s="89"/>
    </row>
    <row r="206" spans="1:6" x14ac:dyDescent="0.2">
      <c r="A206" s="40"/>
      <c r="B206" s="7"/>
      <c r="C206" s="8"/>
      <c r="D206" s="9"/>
      <c r="E206" s="85"/>
      <c r="F206" s="89"/>
    </row>
    <row r="207" spans="1:6" x14ac:dyDescent="0.2">
      <c r="A207" s="40"/>
      <c r="B207" s="7"/>
      <c r="C207" s="8"/>
      <c r="D207" s="9"/>
      <c r="E207" s="85"/>
      <c r="F207" s="89"/>
    </row>
    <row r="208" spans="1:6" x14ac:dyDescent="0.2">
      <c r="A208" s="40"/>
      <c r="B208" s="7"/>
      <c r="C208" s="8"/>
      <c r="D208" s="9"/>
      <c r="E208" s="85"/>
      <c r="F208" s="89"/>
    </row>
    <row r="209" spans="1:6" x14ac:dyDescent="0.2">
      <c r="A209" s="40"/>
      <c r="B209" s="7"/>
      <c r="C209" s="8"/>
      <c r="D209" s="9"/>
      <c r="E209" s="85"/>
      <c r="F209" s="89"/>
    </row>
    <row r="210" spans="1:6" x14ac:dyDescent="0.2">
      <c r="A210" s="40"/>
      <c r="B210" s="7"/>
      <c r="C210" s="8"/>
      <c r="D210" s="9"/>
      <c r="E210" s="85"/>
      <c r="F210" s="89"/>
    </row>
    <row r="211" spans="1:6" x14ac:dyDescent="0.2">
      <c r="A211" s="40"/>
      <c r="B211" s="7"/>
      <c r="C211" s="8"/>
      <c r="D211" s="9"/>
      <c r="E211" s="85"/>
      <c r="F211" s="89"/>
    </row>
    <row r="212" spans="1:6" x14ac:dyDescent="0.2">
      <c r="A212" s="40"/>
      <c r="B212" s="7"/>
      <c r="C212" s="8"/>
      <c r="D212" s="9"/>
      <c r="E212" s="85"/>
      <c r="F212" s="89"/>
    </row>
    <row r="213" spans="1:6" x14ac:dyDescent="0.2">
      <c r="A213" s="40"/>
      <c r="B213" s="7"/>
      <c r="C213" s="8"/>
      <c r="D213" s="9"/>
      <c r="E213" s="85"/>
      <c r="F213" s="89"/>
    </row>
    <row r="214" spans="1:6" x14ac:dyDescent="0.2">
      <c r="A214" s="40"/>
      <c r="B214" s="7"/>
      <c r="C214" s="8"/>
      <c r="D214" s="9"/>
      <c r="E214" s="85"/>
      <c r="F214" s="89"/>
    </row>
    <row r="215" spans="1:6" x14ac:dyDescent="0.2">
      <c r="A215" s="40"/>
      <c r="B215" s="7"/>
      <c r="C215" s="8"/>
      <c r="D215" s="9"/>
      <c r="E215" s="85"/>
      <c r="F215" s="89"/>
    </row>
    <row r="216" spans="1:6" x14ac:dyDescent="0.2">
      <c r="A216" s="40"/>
      <c r="B216" s="7"/>
      <c r="C216" s="8"/>
      <c r="D216" s="9"/>
      <c r="E216" s="85"/>
      <c r="F216" s="89"/>
    </row>
    <row r="217" spans="1:6" x14ac:dyDescent="0.2">
      <c r="A217" s="40"/>
      <c r="B217" s="7"/>
      <c r="C217" s="8"/>
      <c r="D217" s="9"/>
      <c r="E217" s="85"/>
      <c r="F217" s="89"/>
    </row>
    <row r="218" spans="1:6" x14ac:dyDescent="0.2">
      <c r="A218" s="40"/>
      <c r="B218" s="7"/>
      <c r="C218" s="8"/>
      <c r="D218" s="9"/>
      <c r="E218" s="85"/>
      <c r="F218" s="89"/>
    </row>
    <row r="219" spans="1:6" x14ac:dyDescent="0.2">
      <c r="A219" s="40"/>
      <c r="B219" s="7"/>
      <c r="C219" s="8"/>
      <c r="D219" s="9"/>
      <c r="E219" s="85"/>
      <c r="F219" s="89"/>
    </row>
    <row r="220" spans="1:6" x14ac:dyDescent="0.2">
      <c r="A220" s="40"/>
      <c r="B220" s="7"/>
      <c r="C220" s="8"/>
      <c r="D220" s="9"/>
      <c r="E220" s="85"/>
      <c r="F220" s="89"/>
    </row>
    <row r="221" spans="1:6" x14ac:dyDescent="0.2">
      <c r="A221" s="40"/>
      <c r="B221" s="7"/>
      <c r="C221" s="8"/>
      <c r="D221" s="9"/>
      <c r="E221" s="85"/>
      <c r="F221" s="89"/>
    </row>
    <row r="222" spans="1:6" x14ac:dyDescent="0.2">
      <c r="A222" s="40"/>
      <c r="B222" s="7"/>
      <c r="C222" s="8"/>
      <c r="D222" s="9"/>
      <c r="E222" s="85"/>
      <c r="F222" s="89"/>
    </row>
    <row r="223" spans="1:6" x14ac:dyDescent="0.2">
      <c r="A223" s="40"/>
      <c r="B223" s="7"/>
      <c r="C223" s="8"/>
      <c r="D223" s="9"/>
      <c r="E223" s="85"/>
      <c r="F223" s="89"/>
    </row>
    <row r="224" spans="1:6" x14ac:dyDescent="0.2">
      <c r="A224" s="40"/>
      <c r="B224" s="7"/>
      <c r="C224" s="8"/>
      <c r="D224" s="9"/>
      <c r="E224" s="85"/>
      <c r="F224" s="89"/>
    </row>
    <row r="225" spans="1:6" x14ac:dyDescent="0.2">
      <c r="A225" s="40"/>
      <c r="B225" s="7"/>
      <c r="C225" s="8"/>
      <c r="D225" s="9"/>
      <c r="E225" s="85"/>
      <c r="F225" s="89"/>
    </row>
    <row r="226" spans="1:6" x14ac:dyDescent="0.2">
      <c r="A226" s="40"/>
      <c r="B226" s="7"/>
      <c r="C226" s="8"/>
      <c r="D226" s="9"/>
      <c r="E226" s="85"/>
      <c r="F226" s="89"/>
    </row>
    <row r="227" spans="1:6" x14ac:dyDescent="0.2">
      <c r="A227" s="40"/>
      <c r="B227" s="7"/>
      <c r="C227" s="8"/>
      <c r="D227" s="9"/>
      <c r="E227" s="85"/>
      <c r="F227" s="89"/>
    </row>
    <row r="228" spans="1:6" x14ac:dyDescent="0.2">
      <c r="A228" s="40"/>
      <c r="B228" s="7"/>
      <c r="C228" s="8"/>
      <c r="D228" s="9"/>
      <c r="E228" s="85"/>
      <c r="F228" s="89"/>
    </row>
    <row r="229" spans="1:6" x14ac:dyDescent="0.2">
      <c r="A229" s="40"/>
      <c r="B229" s="7"/>
      <c r="C229" s="8"/>
      <c r="D229" s="9"/>
      <c r="E229" s="85"/>
      <c r="F229" s="89"/>
    </row>
    <row r="230" spans="1:6" x14ac:dyDescent="0.2">
      <c r="A230" s="40"/>
      <c r="B230" s="7"/>
      <c r="C230" s="8"/>
      <c r="D230" s="9"/>
      <c r="E230" s="85"/>
      <c r="F230" s="89"/>
    </row>
    <row r="231" spans="1:6" x14ac:dyDescent="0.2">
      <c r="A231" s="40"/>
      <c r="B231" s="7"/>
      <c r="C231" s="8"/>
      <c r="D231" s="9"/>
      <c r="E231" s="85"/>
      <c r="F231" s="89"/>
    </row>
    <row r="232" spans="1:6" x14ac:dyDescent="0.2">
      <c r="A232" s="40"/>
      <c r="B232" s="7"/>
      <c r="C232" s="8"/>
      <c r="D232" s="9"/>
      <c r="E232" s="85"/>
      <c r="F232" s="89"/>
    </row>
    <row r="233" spans="1:6" x14ac:dyDescent="0.2">
      <c r="A233" s="40"/>
      <c r="B233" s="7"/>
      <c r="C233" s="8"/>
      <c r="D233" s="9"/>
      <c r="E233" s="85"/>
      <c r="F233" s="89"/>
    </row>
    <row r="234" spans="1:6" x14ac:dyDescent="0.2">
      <c r="A234" s="40"/>
      <c r="B234" s="7"/>
      <c r="C234" s="8"/>
      <c r="D234" s="9"/>
      <c r="E234" s="85"/>
      <c r="F234" s="89"/>
    </row>
    <row r="235" spans="1:6" x14ac:dyDescent="0.2">
      <c r="A235" s="40"/>
      <c r="B235" s="7"/>
      <c r="C235" s="8"/>
      <c r="D235" s="9"/>
      <c r="E235" s="85"/>
      <c r="F235" s="89"/>
    </row>
    <row r="236" spans="1:6" x14ac:dyDescent="0.2">
      <c r="A236" s="40"/>
      <c r="B236" s="7"/>
      <c r="C236" s="8"/>
      <c r="D236" s="9"/>
      <c r="E236" s="85"/>
      <c r="F236" s="89"/>
    </row>
    <row r="237" spans="1:6" x14ac:dyDescent="0.2">
      <c r="A237" s="40"/>
      <c r="B237" s="7"/>
      <c r="C237" s="8"/>
      <c r="D237" s="9"/>
      <c r="E237" s="85"/>
      <c r="F237" s="89"/>
    </row>
    <row r="238" spans="1:6" x14ac:dyDescent="0.2">
      <c r="A238" s="40"/>
      <c r="B238" s="7"/>
      <c r="C238" s="8"/>
      <c r="D238" s="9"/>
      <c r="E238" s="85"/>
      <c r="F238" s="89"/>
    </row>
    <row r="239" spans="1:6" x14ac:dyDescent="0.2">
      <c r="A239" s="40"/>
      <c r="B239" s="7"/>
      <c r="C239" s="8"/>
      <c r="D239" s="9"/>
      <c r="E239" s="85"/>
      <c r="F239" s="89"/>
    </row>
    <row r="240" spans="1:6" x14ac:dyDescent="0.2">
      <c r="A240" s="40"/>
      <c r="B240" s="7"/>
      <c r="C240" s="8"/>
      <c r="D240" s="9"/>
      <c r="E240" s="85"/>
      <c r="F240" s="89"/>
    </row>
    <row r="241" spans="1:6" x14ac:dyDescent="0.2">
      <c r="A241" s="40"/>
      <c r="B241" s="7"/>
      <c r="C241" s="8"/>
      <c r="D241" s="9"/>
      <c r="E241" s="85"/>
      <c r="F241" s="89"/>
    </row>
    <row r="242" spans="1:6" x14ac:dyDescent="0.2">
      <c r="A242" s="40"/>
      <c r="B242" s="7"/>
      <c r="C242" s="8"/>
      <c r="D242" s="9"/>
      <c r="E242" s="85"/>
      <c r="F242" s="89"/>
    </row>
    <row r="243" spans="1:6" x14ac:dyDescent="0.2">
      <c r="A243" s="40"/>
      <c r="B243" s="7"/>
      <c r="C243" s="8"/>
      <c r="D243" s="9"/>
      <c r="E243" s="85"/>
      <c r="F243" s="89"/>
    </row>
    <row r="244" spans="1:6" x14ac:dyDescent="0.2">
      <c r="A244" s="40"/>
      <c r="B244" s="7"/>
      <c r="C244" s="8"/>
      <c r="D244" s="9"/>
      <c r="E244" s="85"/>
      <c r="F244" s="89"/>
    </row>
    <row r="245" spans="1:6" x14ac:dyDescent="0.2">
      <c r="A245" s="40"/>
      <c r="B245" s="7"/>
      <c r="C245" s="8"/>
      <c r="D245" s="9"/>
      <c r="E245" s="85"/>
      <c r="F245" s="89"/>
    </row>
    <row r="246" spans="1:6" x14ac:dyDescent="0.2">
      <c r="A246" s="40"/>
      <c r="B246" s="7"/>
      <c r="C246" s="8"/>
      <c r="D246" s="9"/>
      <c r="E246" s="85"/>
      <c r="F246" s="89"/>
    </row>
    <row r="247" spans="1:6" x14ac:dyDescent="0.2">
      <c r="A247" s="40"/>
      <c r="B247" s="7"/>
      <c r="C247" s="8"/>
      <c r="D247" s="9"/>
      <c r="E247" s="85"/>
      <c r="F247" s="89"/>
    </row>
    <row r="248" spans="1:6" x14ac:dyDescent="0.2">
      <c r="A248" s="40"/>
      <c r="B248" s="7"/>
      <c r="C248" s="8"/>
      <c r="D248" s="9"/>
      <c r="E248" s="85"/>
      <c r="F248" s="89"/>
    </row>
    <row r="249" spans="1:6" x14ac:dyDescent="0.2">
      <c r="A249" s="40"/>
      <c r="B249" s="7"/>
      <c r="C249" s="8"/>
      <c r="D249" s="9"/>
      <c r="E249" s="85"/>
      <c r="F249" s="89"/>
    </row>
    <row r="250" spans="1:6" x14ac:dyDescent="0.2">
      <c r="A250" s="40"/>
      <c r="B250" s="7"/>
      <c r="C250" s="8"/>
      <c r="D250" s="9"/>
      <c r="E250" s="85"/>
      <c r="F250" s="89"/>
    </row>
    <row r="251" spans="1:6" x14ac:dyDescent="0.2">
      <c r="A251" s="40"/>
      <c r="B251" s="7"/>
      <c r="C251" s="8"/>
      <c r="D251" s="9"/>
      <c r="E251" s="85"/>
      <c r="F251" s="89"/>
    </row>
    <row r="252" spans="1:6" x14ac:dyDescent="0.2">
      <c r="A252" s="40"/>
      <c r="B252" s="7"/>
      <c r="C252" s="8"/>
      <c r="D252" s="9"/>
      <c r="E252" s="85"/>
      <c r="F252" s="89"/>
    </row>
    <row r="253" spans="1:6" x14ac:dyDescent="0.2">
      <c r="A253" s="40"/>
      <c r="B253" s="7"/>
      <c r="C253" s="8"/>
      <c r="D253" s="9"/>
      <c r="E253" s="85"/>
      <c r="F253" s="89"/>
    </row>
    <row r="254" spans="1:6" x14ac:dyDescent="0.2">
      <c r="A254" s="40"/>
      <c r="B254" s="7"/>
      <c r="C254" s="8"/>
      <c r="D254" s="9"/>
      <c r="E254" s="85"/>
      <c r="F254" s="89"/>
    </row>
    <row r="255" spans="1:6" x14ac:dyDescent="0.2">
      <c r="A255" s="40"/>
      <c r="B255" s="7"/>
      <c r="C255" s="8"/>
      <c r="D255" s="9"/>
      <c r="E255" s="85"/>
      <c r="F255" s="89"/>
    </row>
    <row r="256" spans="1:6" x14ac:dyDescent="0.2">
      <c r="A256" s="40"/>
      <c r="B256" s="7"/>
      <c r="C256" s="8"/>
      <c r="D256" s="9"/>
      <c r="E256" s="85"/>
      <c r="F256" s="89"/>
    </row>
    <row r="257" spans="1:6" x14ac:dyDescent="0.2">
      <c r="A257" s="40"/>
      <c r="B257" s="7"/>
      <c r="C257" s="8"/>
      <c r="D257" s="9"/>
      <c r="E257" s="85"/>
      <c r="F257" s="89"/>
    </row>
    <row r="258" spans="1:6" x14ac:dyDescent="0.2">
      <c r="A258" s="40"/>
      <c r="B258" s="7"/>
      <c r="C258" s="8"/>
      <c r="D258" s="9"/>
      <c r="E258" s="85"/>
      <c r="F258" s="89"/>
    </row>
    <row r="259" spans="1:6" x14ac:dyDescent="0.2">
      <c r="A259" s="40"/>
      <c r="B259" s="7"/>
      <c r="C259" s="8"/>
      <c r="D259" s="9"/>
      <c r="E259" s="85"/>
      <c r="F259" s="89"/>
    </row>
    <row r="260" spans="1:6" x14ac:dyDescent="0.2">
      <c r="A260" s="40"/>
      <c r="B260" s="7"/>
      <c r="C260" s="8"/>
      <c r="D260" s="9"/>
      <c r="E260" s="85"/>
      <c r="F260" s="89"/>
    </row>
    <row r="261" spans="1:6" x14ac:dyDescent="0.2">
      <c r="A261" s="40"/>
      <c r="B261" s="7"/>
      <c r="C261" s="8"/>
      <c r="D261" s="9"/>
      <c r="E261" s="85"/>
      <c r="F261" s="89"/>
    </row>
    <row r="262" spans="1:6" x14ac:dyDescent="0.2">
      <c r="A262" s="40"/>
      <c r="B262" s="7"/>
      <c r="C262" s="8"/>
      <c r="D262" s="9"/>
      <c r="E262" s="85"/>
      <c r="F262" s="89"/>
    </row>
    <row r="263" spans="1:6" x14ac:dyDescent="0.2">
      <c r="A263" s="40"/>
      <c r="B263" s="7"/>
      <c r="C263" s="8"/>
      <c r="D263" s="9"/>
      <c r="E263" s="85"/>
      <c r="F263" s="89"/>
    </row>
    <row r="264" spans="1:6" x14ac:dyDescent="0.2">
      <c r="A264" s="40"/>
      <c r="B264" s="7"/>
      <c r="C264" s="8"/>
      <c r="D264" s="9"/>
      <c r="E264" s="85"/>
      <c r="F264" s="89"/>
    </row>
    <row r="265" spans="1:6" x14ac:dyDescent="0.2">
      <c r="A265" s="40"/>
      <c r="B265" s="7"/>
      <c r="C265" s="8"/>
      <c r="D265" s="9"/>
      <c r="E265" s="85"/>
      <c r="F265" s="89"/>
    </row>
    <row r="266" spans="1:6" x14ac:dyDescent="0.2">
      <c r="A266" s="40"/>
      <c r="B266" s="7"/>
      <c r="C266" s="8"/>
      <c r="D266" s="9"/>
      <c r="E266" s="85"/>
      <c r="F266" s="89"/>
    </row>
    <row r="267" spans="1:6" x14ac:dyDescent="0.2">
      <c r="A267" s="40"/>
      <c r="B267" s="7"/>
      <c r="C267" s="8"/>
      <c r="D267" s="9"/>
      <c r="E267" s="85"/>
      <c r="F267" s="89"/>
    </row>
    <row r="268" spans="1:6" x14ac:dyDescent="0.2">
      <c r="A268" s="40"/>
      <c r="B268" s="7"/>
      <c r="C268" s="8"/>
      <c r="D268" s="9"/>
      <c r="E268" s="85"/>
      <c r="F268" s="89"/>
    </row>
    <row r="269" spans="1:6" x14ac:dyDescent="0.2">
      <c r="A269" s="40"/>
      <c r="B269" s="7"/>
      <c r="C269" s="8"/>
      <c r="D269" s="9"/>
      <c r="E269" s="85"/>
      <c r="F269" s="89"/>
    </row>
    <row r="270" spans="1:6" x14ac:dyDescent="0.2">
      <c r="A270" s="40"/>
      <c r="B270" s="7"/>
      <c r="C270" s="8"/>
      <c r="D270" s="9"/>
      <c r="E270" s="85"/>
      <c r="F270" s="89"/>
    </row>
    <row r="271" spans="1:6" x14ac:dyDescent="0.2">
      <c r="A271" s="40"/>
      <c r="B271" s="7"/>
      <c r="C271" s="8"/>
      <c r="D271" s="9"/>
      <c r="E271" s="85"/>
      <c r="F271" s="89"/>
    </row>
    <row r="272" spans="1:6" x14ac:dyDescent="0.2">
      <c r="A272" s="40"/>
      <c r="B272" s="7"/>
      <c r="C272" s="8"/>
      <c r="D272" s="9"/>
      <c r="E272" s="85"/>
      <c r="F272" s="89"/>
    </row>
    <row r="273" spans="1:6" x14ac:dyDescent="0.2">
      <c r="A273" s="40"/>
      <c r="B273" s="7"/>
      <c r="C273" s="8"/>
      <c r="D273" s="9"/>
      <c r="E273" s="85"/>
      <c r="F273" s="89"/>
    </row>
    <row r="274" spans="1:6" x14ac:dyDescent="0.2">
      <c r="A274" s="40"/>
      <c r="B274" s="7"/>
      <c r="C274" s="8"/>
      <c r="D274" s="9"/>
      <c r="E274" s="85"/>
      <c r="F274" s="89"/>
    </row>
    <row r="275" spans="1:6" x14ac:dyDescent="0.2">
      <c r="A275" s="40"/>
      <c r="B275" s="7"/>
      <c r="C275" s="8"/>
      <c r="D275" s="9"/>
      <c r="E275" s="85"/>
      <c r="F275" s="89"/>
    </row>
    <row r="276" spans="1:6" x14ac:dyDescent="0.2">
      <c r="A276" s="40"/>
      <c r="B276" s="7"/>
      <c r="C276" s="8"/>
      <c r="D276" s="9"/>
      <c r="E276" s="85"/>
      <c r="F276" s="89"/>
    </row>
    <row r="277" spans="1:6" x14ac:dyDescent="0.2">
      <c r="A277" s="40"/>
      <c r="B277" s="7"/>
      <c r="C277" s="8"/>
      <c r="D277" s="9"/>
      <c r="E277" s="85"/>
      <c r="F277" s="89"/>
    </row>
    <row r="278" spans="1:6" x14ac:dyDescent="0.2">
      <c r="A278" s="40"/>
      <c r="B278" s="7"/>
      <c r="C278" s="8"/>
      <c r="D278" s="9"/>
      <c r="E278" s="85"/>
      <c r="F278" s="89"/>
    </row>
    <row r="279" spans="1:6" x14ac:dyDescent="0.2">
      <c r="A279" s="40"/>
      <c r="B279" s="7"/>
      <c r="C279" s="8"/>
      <c r="D279" s="9"/>
      <c r="E279" s="85"/>
      <c r="F279" s="89"/>
    </row>
    <row r="280" spans="1:6" x14ac:dyDescent="0.2">
      <c r="A280" s="40"/>
      <c r="B280" s="7"/>
      <c r="C280" s="8"/>
      <c r="D280" s="9"/>
      <c r="E280" s="85"/>
      <c r="F280" s="89"/>
    </row>
    <row r="281" spans="1:6" x14ac:dyDescent="0.2">
      <c r="A281" s="40"/>
      <c r="B281" s="7"/>
      <c r="C281" s="8"/>
      <c r="D281" s="9"/>
      <c r="E281" s="85"/>
      <c r="F281" s="89"/>
    </row>
    <row r="282" spans="1:6" x14ac:dyDescent="0.2">
      <c r="A282" s="40"/>
      <c r="B282" s="7"/>
      <c r="C282" s="8"/>
      <c r="D282" s="9"/>
      <c r="E282" s="85"/>
      <c r="F282" s="89"/>
    </row>
    <row r="283" spans="1:6" x14ac:dyDescent="0.2">
      <c r="A283" s="40"/>
      <c r="B283" s="7"/>
      <c r="C283" s="8"/>
      <c r="D283" s="9"/>
      <c r="E283" s="85"/>
      <c r="F283" s="89"/>
    </row>
    <row r="284" spans="1:6" x14ac:dyDescent="0.2">
      <c r="A284" s="40"/>
      <c r="B284" s="7"/>
      <c r="C284" s="8"/>
      <c r="D284" s="9"/>
      <c r="E284" s="85"/>
      <c r="F284" s="89"/>
    </row>
    <row r="285" spans="1:6" x14ac:dyDescent="0.2">
      <c r="A285" s="40"/>
      <c r="B285" s="7"/>
      <c r="C285" s="8"/>
      <c r="D285" s="9"/>
      <c r="E285" s="85"/>
      <c r="F285" s="89"/>
    </row>
    <row r="286" spans="1:6" x14ac:dyDescent="0.2">
      <c r="A286" s="40"/>
      <c r="B286" s="7"/>
      <c r="C286" s="8"/>
      <c r="D286" s="9"/>
      <c r="E286" s="85"/>
      <c r="F286" s="89"/>
    </row>
    <row r="287" spans="1:6" x14ac:dyDescent="0.2">
      <c r="A287" s="40"/>
      <c r="B287" s="7"/>
      <c r="C287" s="8"/>
      <c r="D287" s="9"/>
      <c r="E287" s="85"/>
      <c r="F287" s="89"/>
    </row>
    <row r="288" spans="1:6" x14ac:dyDescent="0.2">
      <c r="A288" s="40"/>
      <c r="B288" s="7"/>
      <c r="C288" s="8"/>
      <c r="D288" s="9"/>
      <c r="E288" s="85"/>
      <c r="F288" s="89"/>
    </row>
    <row r="289" spans="1:6" x14ac:dyDescent="0.2">
      <c r="A289" s="40"/>
      <c r="B289" s="7"/>
      <c r="C289" s="8"/>
      <c r="D289" s="9"/>
      <c r="E289" s="85"/>
      <c r="F289" s="89"/>
    </row>
    <row r="290" spans="1:6" x14ac:dyDescent="0.2">
      <c r="A290" s="40"/>
      <c r="B290" s="7"/>
      <c r="C290" s="8"/>
      <c r="D290" s="9"/>
      <c r="E290" s="85"/>
      <c r="F290" s="89"/>
    </row>
    <row r="291" spans="1:6" x14ac:dyDescent="0.2">
      <c r="A291" s="40"/>
      <c r="B291" s="7"/>
      <c r="C291" s="8"/>
      <c r="D291" s="9"/>
      <c r="E291" s="85"/>
      <c r="F291" s="89"/>
    </row>
    <row r="292" spans="1:6" x14ac:dyDescent="0.2">
      <c r="A292" s="40"/>
      <c r="B292" s="7"/>
      <c r="C292" s="8"/>
      <c r="D292" s="9"/>
      <c r="E292" s="85"/>
      <c r="F292" s="89"/>
    </row>
    <row r="293" spans="1:6" x14ac:dyDescent="0.2">
      <c r="A293" s="40"/>
      <c r="B293" s="7"/>
      <c r="C293" s="8"/>
      <c r="D293" s="9"/>
      <c r="E293" s="85"/>
      <c r="F293" s="89"/>
    </row>
    <row r="294" spans="1:6" x14ac:dyDescent="0.2">
      <c r="A294" s="40"/>
      <c r="B294" s="7"/>
      <c r="C294" s="8"/>
      <c r="D294" s="9"/>
      <c r="E294" s="85"/>
      <c r="F294" s="89"/>
    </row>
    <row r="295" spans="1:6" x14ac:dyDescent="0.2">
      <c r="A295" s="40"/>
      <c r="B295" s="7"/>
      <c r="C295" s="8"/>
      <c r="D295" s="9"/>
      <c r="E295" s="85"/>
      <c r="F295" s="89"/>
    </row>
    <row r="296" spans="1:6" x14ac:dyDescent="0.2">
      <c r="A296" s="40"/>
      <c r="B296" s="7"/>
      <c r="C296" s="8"/>
      <c r="D296" s="9"/>
      <c r="E296" s="85"/>
      <c r="F296" s="89"/>
    </row>
    <row r="297" spans="1:6" x14ac:dyDescent="0.2">
      <c r="A297" s="40"/>
      <c r="B297" s="7"/>
      <c r="C297" s="8"/>
      <c r="D297" s="9"/>
      <c r="E297" s="85"/>
      <c r="F297" s="89"/>
    </row>
    <row r="298" spans="1:6" x14ac:dyDescent="0.2">
      <c r="A298" s="40"/>
      <c r="B298" s="7"/>
      <c r="C298" s="8"/>
      <c r="D298" s="9"/>
      <c r="E298" s="85"/>
      <c r="F298" s="89"/>
    </row>
    <row r="299" spans="1:6" x14ac:dyDescent="0.2">
      <c r="A299" s="40"/>
      <c r="B299" s="7"/>
      <c r="C299" s="8"/>
      <c r="D299" s="9"/>
      <c r="E299" s="85"/>
      <c r="F299" s="89"/>
    </row>
    <row r="300" spans="1:6" x14ac:dyDescent="0.2">
      <c r="A300" s="40"/>
      <c r="B300" s="7"/>
      <c r="C300" s="8"/>
      <c r="D300" s="9"/>
      <c r="E300" s="85"/>
      <c r="F300" s="89"/>
    </row>
    <row r="301" spans="1:6" x14ac:dyDescent="0.2">
      <c r="A301" s="40"/>
      <c r="B301" s="7"/>
      <c r="C301" s="8"/>
      <c r="D301" s="9"/>
      <c r="E301" s="85"/>
      <c r="F301" s="89"/>
    </row>
    <row r="302" spans="1:6" x14ac:dyDescent="0.2">
      <c r="A302" s="40"/>
      <c r="B302" s="7"/>
      <c r="C302" s="8"/>
      <c r="D302" s="9"/>
      <c r="E302" s="85"/>
      <c r="F302" s="89"/>
    </row>
    <row r="303" spans="1:6" x14ac:dyDescent="0.2">
      <c r="A303" s="40"/>
      <c r="B303" s="7"/>
      <c r="C303" s="8"/>
      <c r="D303" s="9"/>
      <c r="E303" s="85"/>
      <c r="F303" s="89"/>
    </row>
    <row r="304" spans="1:6" x14ac:dyDescent="0.2">
      <c r="A304" s="40"/>
      <c r="B304" s="7"/>
      <c r="C304" s="8"/>
      <c r="D304" s="9"/>
      <c r="E304" s="85"/>
      <c r="F304" s="89"/>
    </row>
    <row r="305" spans="1:6" x14ac:dyDescent="0.2">
      <c r="A305" s="40"/>
      <c r="B305" s="7"/>
      <c r="C305" s="8"/>
      <c r="D305" s="9"/>
      <c r="E305" s="85"/>
      <c r="F305" s="89"/>
    </row>
    <row r="306" spans="1:6" x14ac:dyDescent="0.2">
      <c r="A306" s="40"/>
      <c r="B306" s="7"/>
      <c r="C306" s="8"/>
      <c r="D306" s="9"/>
      <c r="E306" s="85"/>
      <c r="F306" s="89"/>
    </row>
  </sheetData>
  <sheetProtection algorithmName="SHA-512" hashValue="mAm2P0Q+t117EYYwz8GnrKwgQNVgDXkUnee1xpy0CbWUAx+1OvNfAfo796FPsrPHgi1dPQcqgHW/lEEIVIqKVw==" saltValue="qiadgG510d/SakxVvjSj/A==" spinCount="100000" sheet="1" objects="1" scenarios="1"/>
  <mergeCells count="3">
    <mergeCell ref="H10:I12"/>
    <mergeCell ref="A1:I1"/>
    <mergeCell ref="A2:I2"/>
  </mergeCells>
  <conditionalFormatting sqref="C31:C35 C39:C43 C47:C51 C55:C59 C63:C67 C71:C75 C79:C83 C87:C91 C95:C99 C103:C107 C111:C115 C119:C123 C127:C131 C15:C19 C23:C27">
    <cfRule type="cellIs" dxfId="3" priority="1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&amp;C2020/2021. TANÉVI ATLÉTIKA DIÁKOLIMPIA®
ÜGYESSÉGI ÉS VÁLTÓFUTÓ CSAPATBAJNOKSÁG </oddHeader>
  </headerFooter>
  <rowBreaks count="2" manualBreakCount="2">
    <brk id="61" max="16383" man="1"/>
    <brk id="12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7"/>
  <sheetViews>
    <sheetView zoomScaleNormal="100" workbookViewId="0">
      <selection activeCell="A22" sqref="A22"/>
    </sheetView>
  </sheetViews>
  <sheetFormatPr defaultRowHeight="12.75" x14ac:dyDescent="0.2"/>
  <cols>
    <col min="2" max="2" width="15.42578125" customWidth="1"/>
    <col min="3" max="3" width="59.28515625" customWidth="1"/>
    <col min="4" max="4" width="11" customWidth="1"/>
  </cols>
  <sheetData>
    <row r="1" spans="1:4" ht="30" customHeight="1" x14ac:dyDescent="0.2">
      <c r="A1" s="152" t="str">
        <f>'56kcs FIÚ diszkosz'!A1:G1</f>
        <v>FIÚ V-VI. KORCSOPORT DISZKOSZVETÉS (1,75 KG)</v>
      </c>
      <c r="B1" s="152"/>
      <c r="C1" s="152"/>
      <c r="D1" s="152"/>
    </row>
    <row r="2" spans="1:4" x14ac:dyDescent="0.2">
      <c r="A2" s="1"/>
      <c r="B2" s="1" t="s">
        <v>17</v>
      </c>
      <c r="C2" s="1" t="s">
        <v>18</v>
      </c>
      <c r="D2" s="1" t="s">
        <v>19</v>
      </c>
    </row>
    <row r="3" spans="1:4" x14ac:dyDescent="0.2">
      <c r="A3" s="2" t="s">
        <v>0</v>
      </c>
      <c r="B3" s="32" t="str">
        <f>'56kcs FIÚ diszkosz'!C22</f>
        <v>Nyíregyháza</v>
      </c>
      <c r="C3" s="3" t="str">
        <f>'56kcs FIÚ diszkosz'!B22</f>
        <v>Nyíregyházi Vasvári Pál Gimn.</v>
      </c>
      <c r="D3" s="31">
        <f>'56kcs FIÚ diszkosz'!F22</f>
        <v>33.105000000000004</v>
      </c>
    </row>
    <row r="4" spans="1:4" x14ac:dyDescent="0.2">
      <c r="A4" s="2" t="s">
        <v>1</v>
      </c>
      <c r="B4" s="3" t="str">
        <f>'56kcs FIÚ diszkosz'!C14</f>
        <v>Nyíregyháza</v>
      </c>
      <c r="C4" s="3" t="str">
        <f>'56kcs FIÚ diszkosz'!B14</f>
        <v>Nyh-i SZC Wesselényi M. Technikum és Koll.</v>
      </c>
      <c r="D4" s="31">
        <f>'56kcs FIÚ diszkosz'!F14</f>
        <v>26.060000000000002</v>
      </c>
    </row>
    <row r="5" spans="1:4" x14ac:dyDescent="0.2">
      <c r="A5" s="2" t="s">
        <v>2</v>
      </c>
      <c r="B5" s="3">
        <f>'56kcs FIÚ diszkosz'!C30</f>
        <v>0</v>
      </c>
      <c r="C5" s="3">
        <f>'56kcs FIÚ diszkosz'!B30</f>
        <v>0</v>
      </c>
      <c r="D5" s="31">
        <f>'56kcs FIÚ diszkosz'!F30</f>
        <v>0</v>
      </c>
    </row>
    <row r="6" spans="1:4" x14ac:dyDescent="0.2">
      <c r="A6" s="2" t="s">
        <v>3</v>
      </c>
      <c r="B6" s="3">
        <f>'56kcs FIÚ diszkosz'!C38</f>
        <v>0</v>
      </c>
      <c r="C6" s="3">
        <f>'56kcs FIÚ diszkosz'!B38</f>
        <v>0</v>
      </c>
      <c r="D6" s="31">
        <f>'56kcs FIÚ diszkosz'!F38</f>
        <v>0</v>
      </c>
    </row>
    <row r="7" spans="1:4" x14ac:dyDescent="0.2">
      <c r="A7" s="2" t="s">
        <v>4</v>
      </c>
      <c r="B7" s="3">
        <f>'56kcs FIÚ diszkosz'!C46</f>
        <v>0</v>
      </c>
      <c r="C7" s="3">
        <f>'56kcs FIÚ diszkosz'!B46</f>
        <v>0</v>
      </c>
      <c r="D7" s="31">
        <f>'56kcs FIÚ diszkosz'!F46</f>
        <v>0</v>
      </c>
    </row>
    <row r="8" spans="1:4" x14ac:dyDescent="0.2">
      <c r="A8" s="2" t="s">
        <v>5</v>
      </c>
      <c r="B8" s="3">
        <f>'56kcs FIÚ diszkosz'!C54</f>
        <v>0</v>
      </c>
      <c r="C8" s="3">
        <f>'56kcs FIÚ diszkosz'!B54</f>
        <v>0</v>
      </c>
      <c r="D8" s="31">
        <f>'56kcs FIÚ diszkosz'!F54</f>
        <v>0</v>
      </c>
    </row>
    <row r="9" spans="1:4" x14ac:dyDescent="0.2">
      <c r="A9" s="2" t="s">
        <v>6</v>
      </c>
      <c r="B9" s="3">
        <f>'56kcs FIÚ diszkosz'!C62</f>
        <v>0</v>
      </c>
      <c r="C9" s="3">
        <f>'56kcs FIÚ diszkosz'!B62</f>
        <v>0</v>
      </c>
      <c r="D9" s="31">
        <f>'56kcs FIÚ diszkosz'!F62</f>
        <v>0</v>
      </c>
    </row>
    <row r="10" spans="1:4" x14ac:dyDescent="0.2">
      <c r="A10" s="2" t="s">
        <v>7</v>
      </c>
      <c r="B10" s="3">
        <f>'56kcs FIÚ diszkosz'!C70</f>
        <v>0</v>
      </c>
      <c r="C10" s="3">
        <f>'56kcs FIÚ diszkosz'!B70</f>
        <v>0</v>
      </c>
      <c r="D10" s="31">
        <f>'56kcs FIÚ diszkosz'!F70</f>
        <v>0</v>
      </c>
    </row>
    <row r="11" spans="1:4" x14ac:dyDescent="0.2">
      <c r="A11" s="2" t="s">
        <v>20</v>
      </c>
      <c r="B11" s="3">
        <f>'56kcs FIÚ diszkosz'!C78</f>
        <v>0</v>
      </c>
      <c r="C11" s="3">
        <f>'56kcs FIÚ diszkosz'!B78</f>
        <v>0</v>
      </c>
      <c r="D11" s="31">
        <f>'56kcs FIÚ diszkosz'!F78</f>
        <v>0</v>
      </c>
    </row>
    <row r="12" spans="1:4" x14ac:dyDescent="0.2">
      <c r="A12" s="2" t="s">
        <v>21</v>
      </c>
      <c r="B12" s="3">
        <f>'56kcs FIÚ diszkosz'!C86</f>
        <v>0</v>
      </c>
      <c r="C12" s="3">
        <f>'56kcs FIÚ diszkosz'!B86</f>
        <v>0</v>
      </c>
      <c r="D12" s="31">
        <f>'56kcs FIÚ diszkosz'!F86</f>
        <v>0</v>
      </c>
    </row>
    <row r="13" spans="1:4" x14ac:dyDescent="0.2">
      <c r="A13" s="2" t="s">
        <v>22</v>
      </c>
      <c r="B13" s="3">
        <f>'56kcs FIÚ diszkosz'!C94</f>
        <v>0</v>
      </c>
      <c r="C13" s="3">
        <f>'56kcs FIÚ diszkosz'!B94</f>
        <v>0</v>
      </c>
      <c r="D13" s="31">
        <f>'56kcs FIÚ diszkosz'!F94</f>
        <v>0</v>
      </c>
    </row>
    <row r="14" spans="1:4" ht="11.25" customHeight="1" x14ac:dyDescent="0.2">
      <c r="A14" s="2" t="s">
        <v>23</v>
      </c>
      <c r="B14" s="3">
        <f>'56kcs FIÚ diszkosz'!C102</f>
        <v>0</v>
      </c>
      <c r="C14" s="3">
        <f>'56kcs FIÚ diszkosz'!B102</f>
        <v>0</v>
      </c>
      <c r="D14" s="31">
        <f>'56kcs FIÚ diszkosz'!F102</f>
        <v>0</v>
      </c>
    </row>
    <row r="15" spans="1:4" x14ac:dyDescent="0.2">
      <c r="A15" s="2" t="s">
        <v>24</v>
      </c>
      <c r="B15" s="3">
        <f>'56kcs FIÚ diszkosz'!C110</f>
        <v>0</v>
      </c>
      <c r="C15" s="3">
        <f>'56kcs FIÚ diszkosz'!B110</f>
        <v>0</v>
      </c>
      <c r="D15" s="31">
        <f>'56kcs FIÚ diszkosz'!F110</f>
        <v>0</v>
      </c>
    </row>
    <row r="16" spans="1:4" x14ac:dyDescent="0.2">
      <c r="A16" s="2" t="s">
        <v>25</v>
      </c>
      <c r="B16" s="3">
        <f>'56kcs FIÚ diszkosz'!C118</f>
        <v>0</v>
      </c>
      <c r="C16" s="3">
        <f>'56kcs FIÚ diszkosz'!B118</f>
        <v>0</v>
      </c>
      <c r="D16" s="31">
        <f>'56kcs FIÚ diszkosz'!F118</f>
        <v>0</v>
      </c>
    </row>
    <row r="17" spans="1:4" x14ac:dyDescent="0.2">
      <c r="A17" s="2" t="s">
        <v>26</v>
      </c>
      <c r="B17" s="3">
        <f>'56kcs FIÚ diszkosz'!C126</f>
        <v>0</v>
      </c>
      <c r="C17" s="3">
        <f>'56kcs FIÚ diszkosz'!B126</f>
        <v>0</v>
      </c>
      <c r="D17" s="31">
        <f>'56kcs FIÚ diszkosz'!F126</f>
        <v>0</v>
      </c>
    </row>
  </sheetData>
  <sortState xmlns:xlrd2="http://schemas.microsoft.com/office/spreadsheetml/2017/richdata2" ref="B3:D4">
    <sortCondition descending="1" ref="D3:D4"/>
  </sortState>
  <mergeCells count="1">
    <mergeCell ref="A1:D1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16</vt:i4>
      </vt:variant>
    </vt:vector>
  </HeadingPairs>
  <TitlesOfParts>
    <vt:vector size="16" baseType="lpstr">
      <vt:lpstr>Fedlap</vt:lpstr>
      <vt:lpstr>56kcs FIÚ magasugrás</vt:lpstr>
      <vt:lpstr>magasugrás sorrend</vt:lpstr>
      <vt:lpstr>56kcs FIÚ távolugrás </vt:lpstr>
      <vt:lpstr>távolugrás sorrend</vt:lpstr>
      <vt:lpstr>56kcs FIÚ súly</vt:lpstr>
      <vt:lpstr>súly sorrend</vt:lpstr>
      <vt:lpstr>56kcs FIÚ diszkosz</vt:lpstr>
      <vt:lpstr>diszkosz sorrend</vt:lpstr>
      <vt:lpstr>56kcs FIÚ gerely</vt:lpstr>
      <vt:lpstr>gerely sorrend</vt:lpstr>
      <vt:lpstr>56kcs FIÚ 4 X 1500 m</vt:lpstr>
      <vt:lpstr>4x1500 sorrend</vt:lpstr>
      <vt:lpstr>56kcs FIÚ svédváltó</vt:lpstr>
      <vt:lpstr>svédváltó sorrend</vt:lpstr>
      <vt:lpstr>Munka1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Urban Gabriella</cp:lastModifiedBy>
  <cp:lastPrinted>2020-09-29T14:37:16Z</cp:lastPrinted>
  <dcterms:created xsi:type="dcterms:W3CDTF">2003-10-04T09:35:55Z</dcterms:created>
  <dcterms:modified xsi:type="dcterms:W3CDTF">2020-10-01T08:35:12Z</dcterms:modified>
</cp:coreProperties>
</file>